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radebook template\"/>
    </mc:Choice>
  </mc:AlternateContent>
  <bookViews>
    <workbookView xWindow="0" yWindow="0" windowWidth="19200" windowHeight="8235"/>
  </bookViews>
  <sheets>
    <sheet name="Grade Sheet" sheetId="1" r:id="rId1"/>
    <sheet name="Readme" sheetId="2" r:id="rId2"/>
    <sheet name="PSW_Sheet" sheetId="3" state="veryHidden" r:id="rId3"/>
  </sheets>
  <definedNames>
    <definedName name="Class_Name">Readme!$D$5</definedName>
    <definedName name="Course_Name">Readme!$D$7</definedName>
    <definedName name="Grade_List">Readme!$D$10:$E$27</definedName>
    <definedName name="Midterms">'Grade Sheet'!$G$7:$L$31</definedName>
    <definedName name="MT_Avg_1">'Grade Sheet'!$M$7</definedName>
    <definedName name="MT_Avg_10">'Grade Sheet'!$M$16</definedName>
    <definedName name="MT_Avg_11">'Grade Sheet'!$M$17</definedName>
    <definedName name="MT_Avg_12">'Grade Sheet'!$M$18</definedName>
    <definedName name="MT_Avg_13">'Grade Sheet'!$M$19</definedName>
    <definedName name="MT_Avg_14">'Grade Sheet'!$M$20</definedName>
    <definedName name="MT_Avg_15">'Grade Sheet'!$M$21</definedName>
    <definedName name="MT_Avg_16">'Grade Sheet'!$M$22</definedName>
    <definedName name="MT_Avg_17">'Grade Sheet'!$M$23</definedName>
    <definedName name="MT_Avg_18">'Grade Sheet'!$M$24</definedName>
    <definedName name="MT_Avg_19">'Grade Sheet'!$M$25</definedName>
    <definedName name="MT_Avg_2">'Grade Sheet'!$M$8</definedName>
    <definedName name="MT_Avg_20">'Grade Sheet'!$M$26</definedName>
    <definedName name="MT_Avg_21">'Grade Sheet'!$M$27</definedName>
    <definedName name="MT_Avg_22">'Grade Sheet'!$M$28</definedName>
    <definedName name="MT_Avg_23">'Grade Sheet'!$M$29</definedName>
    <definedName name="MT_Avg_24">'Grade Sheet'!$M$30</definedName>
    <definedName name="MT_Avg_25">'Grade Sheet'!$M$31</definedName>
    <definedName name="MT_Avg_3">'Grade Sheet'!$M$9</definedName>
    <definedName name="MT_Avg_4">'Grade Sheet'!$M$10</definedName>
    <definedName name="MT_Avg_5">'Grade Sheet'!$M$11</definedName>
    <definedName name="MT_Avg_6">'Grade Sheet'!$M$12</definedName>
    <definedName name="MT_Avg_7">'Grade Sheet'!$M$13</definedName>
    <definedName name="MT_Avg_8">'Grade Sheet'!$M$14</definedName>
    <definedName name="MT_Avg_9">'Grade Sheet'!$M$15</definedName>
    <definedName name="NbOfStudents">Readme!$V$30</definedName>
    <definedName name="PSWGrid_0_0" hidden="1">'Grade Sheet'!$G$7:$L$31</definedName>
    <definedName name="PSWGrid_0_1" hidden="1">'Grade Sheet'!$N$7:$O$31</definedName>
    <definedName name="PSWGrid_0_2" hidden="1">'Grade Sheet'!$Q$7:$S$31</definedName>
    <definedName name="PSWGrid_0_3" hidden="1">'Grade Sheet'!$U$7:$AD$31</definedName>
    <definedName name="PSWInput_0_0" hidden="1">'Grade Sheet'!$G$7</definedName>
    <definedName name="PSWInput_0_1" hidden="1">'Grade Sheet'!$N$7</definedName>
    <definedName name="PSWInput_0_2" hidden="1">'Grade Sheet'!$Q$7</definedName>
    <definedName name="PSWInput_0_3" hidden="1">'Grade Sheet'!$U$7</definedName>
    <definedName name="PSWList_0_0" hidden="1">'Grade Sheet'!$G$7:$L$31</definedName>
    <definedName name="PSWList_0_1" hidden="1">'Grade Sheet'!$N$7:$O$31</definedName>
    <definedName name="PSWList_0_2" hidden="1">'Grade Sheet'!$Q$7:$S$31</definedName>
    <definedName name="PSWList_0_3" hidden="1">'Grade Sheet'!$U$7:$AD$31</definedName>
    <definedName name="PSWOutput_0" hidden="1">'Grade Sheet'!$A$1:$AJ$33</definedName>
    <definedName name="PSWSavingCell_0" hidden="1">'Grade Sheet'!$M$7</definedName>
    <definedName name="PSWSavingCell_1" hidden="1">'Grade Sheet'!$M$7</definedName>
    <definedName name="PSWSavingCell_10" hidden="1">'Grade Sheet'!$M$7</definedName>
    <definedName name="PSWSavingCell_11" hidden="1">'Grade Sheet'!$M$7</definedName>
    <definedName name="PSWSavingCell_12" hidden="1">'Grade Sheet'!$M$7</definedName>
    <definedName name="PSWSavingCell_13" hidden="1">'Grade Sheet'!$M$7</definedName>
    <definedName name="PSWSavingCell_14" hidden="1">'Grade Sheet'!$M$7</definedName>
    <definedName name="PSWSavingCell_15" hidden="1">'Grade Sheet'!$M$7</definedName>
    <definedName name="PSWSavingCell_16" hidden="1">'Grade Sheet'!$M$7</definedName>
    <definedName name="PSWSavingCell_17" hidden="1">'Grade Sheet'!$M$7</definedName>
    <definedName name="PSWSavingCell_18" hidden="1">'Grade Sheet'!$M$7</definedName>
    <definedName name="PSWSavingCell_19" hidden="1">'Grade Sheet'!$M$7</definedName>
    <definedName name="PSWSavingCell_2" hidden="1">'Grade Sheet'!$M$7</definedName>
    <definedName name="PSWSavingCell_20" hidden="1">'Grade Sheet'!$M$7</definedName>
    <definedName name="PSWSavingCell_21" hidden="1">'Grade Sheet'!$M$7</definedName>
    <definedName name="PSWSavingCell_22" hidden="1">'Grade Sheet'!$M$7</definedName>
    <definedName name="PSWSavingCell_23" hidden="1">'Grade Sheet'!$M$7</definedName>
    <definedName name="PSWSavingCell_24" hidden="1">'Grade Sheet'!$M$7</definedName>
    <definedName name="PSWSavingCell_3" hidden="1">'Grade Sheet'!$M$7</definedName>
    <definedName name="PSWSavingCell_4" hidden="1">'Grade Sheet'!$M$7</definedName>
    <definedName name="PSWSavingCell_5" hidden="1">'Grade Sheet'!$M$7</definedName>
    <definedName name="PSWSavingCell_6" hidden="1">'Grade Sheet'!$M$7</definedName>
    <definedName name="PSWSavingCell_7" hidden="1">'Grade Sheet'!$M$7</definedName>
    <definedName name="PSWSavingCell_8" hidden="1">'Grade Sheet'!$M$7</definedName>
    <definedName name="PSWSavingCell_9" hidden="1">'Grade Sheet'!$M$7</definedName>
    <definedName name="Rate_Final">Readme!$F$30</definedName>
    <definedName name="Rate_HW">Readme!$F$32</definedName>
    <definedName name="Rate_MT">Readme!$F$29</definedName>
    <definedName name="Rate_Pr">Readme!$F$31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</definedNames>
  <calcPr calcId="152511"/>
</workbook>
</file>

<file path=xl/calcChain.xml><?xml version="1.0" encoding="utf-8"?>
<calcChain xmlns="http://schemas.openxmlformats.org/spreadsheetml/2006/main">
  <c r="B3" i="1" l="1"/>
  <c r="B2" i="1"/>
  <c r="F33" i="2"/>
  <c r="V29" i="2"/>
  <c r="C31" i="1" s="1"/>
  <c r="V28" i="2"/>
  <c r="C30" i="1" s="1"/>
  <c r="V27" i="2"/>
  <c r="C29" i="1" s="1"/>
  <c r="V26" i="2"/>
  <c r="C28" i="1" s="1"/>
  <c r="V25" i="2"/>
  <c r="C27" i="1" s="1"/>
  <c r="V24" i="2"/>
  <c r="C26" i="1" s="1"/>
  <c r="V23" i="2"/>
  <c r="C25" i="1" s="1"/>
  <c r="V22" i="2"/>
  <c r="C24" i="1" s="1"/>
  <c r="V21" i="2"/>
  <c r="C23" i="1" s="1"/>
  <c r="V20" i="2"/>
  <c r="C22" i="1" s="1"/>
  <c r="V19" i="2"/>
  <c r="C21" i="1" s="1"/>
  <c r="V18" i="2"/>
  <c r="C20" i="1" s="1"/>
  <c r="V17" i="2"/>
  <c r="C19" i="1" s="1"/>
  <c r="V16" i="2"/>
  <c r="C18" i="1" s="1"/>
  <c r="V15" i="2"/>
  <c r="C17" i="1" s="1"/>
  <c r="V14" i="2"/>
  <c r="C16" i="1" s="1"/>
  <c r="V13" i="2"/>
  <c r="C15" i="1" s="1"/>
  <c r="V12" i="2"/>
  <c r="C14" i="1" s="1"/>
  <c r="V11" i="2"/>
  <c r="C13" i="1" s="1"/>
  <c r="V10" i="2"/>
  <c r="C12" i="1" s="1"/>
  <c r="V9" i="2"/>
  <c r="C11" i="1" s="1"/>
  <c r="V8" i="2"/>
  <c r="C10" i="1" s="1"/>
  <c r="V7" i="2"/>
  <c r="C9" i="1" s="1"/>
  <c r="V6" i="2"/>
  <c r="C8" i="1" s="1"/>
  <c r="V5" i="2"/>
  <c r="B7" i="1" s="1"/>
  <c r="AH10" i="1" l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C7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V30" i="2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M8" i="1"/>
  <c r="AF8" i="1" s="1"/>
  <c r="AH8" i="1" s="1"/>
  <c r="M9" i="1"/>
  <c r="AF9" i="1" s="1"/>
  <c r="AH9" i="1" s="1"/>
  <c r="M10" i="1"/>
  <c r="AF10" i="1" s="1"/>
  <c r="M11" i="1"/>
  <c r="AF11" i="1" s="1"/>
  <c r="M12" i="1"/>
  <c r="AF12" i="1" s="1"/>
  <c r="M13" i="1"/>
  <c r="AF13" i="1" s="1"/>
  <c r="M14" i="1"/>
  <c r="AF14" i="1" s="1"/>
  <c r="M15" i="1"/>
  <c r="AF15" i="1" s="1"/>
  <c r="M16" i="1"/>
  <c r="AF16" i="1" s="1"/>
  <c r="M17" i="1"/>
  <c r="AF17" i="1" s="1"/>
  <c r="M18" i="1"/>
  <c r="AF18" i="1" s="1"/>
  <c r="M19" i="1"/>
  <c r="AF19" i="1" s="1"/>
  <c r="M20" i="1"/>
  <c r="AF20" i="1" s="1"/>
  <c r="M21" i="1"/>
  <c r="AF21" i="1" s="1"/>
  <c r="M22" i="1"/>
  <c r="AF22" i="1" s="1"/>
  <c r="M23" i="1"/>
  <c r="AF23" i="1" s="1"/>
  <c r="M24" i="1"/>
  <c r="AF24" i="1" s="1"/>
  <c r="M25" i="1"/>
  <c r="AF25" i="1" s="1"/>
  <c r="M26" i="1"/>
  <c r="AF26" i="1" s="1"/>
  <c r="M27" i="1"/>
  <c r="AF27" i="1" s="1"/>
  <c r="M28" i="1"/>
  <c r="AF28" i="1" s="1"/>
  <c r="M29" i="1"/>
  <c r="AF29" i="1" s="1"/>
  <c r="M30" i="1"/>
  <c r="AF30" i="1" s="1"/>
  <c r="M31" i="1"/>
  <c r="AF31" i="1" s="1"/>
  <c r="AE7" i="1"/>
  <c r="T7" i="1"/>
  <c r="P7" i="1"/>
  <c r="M7" i="1"/>
  <c r="AF7" i="1" s="1"/>
  <c r="AH7" i="1" s="1"/>
  <c r="AF32" i="1" l="1"/>
  <c r="AH32" i="1" s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</calcChain>
</file>

<file path=xl/sharedStrings.xml><?xml version="1.0" encoding="utf-8"?>
<sst xmlns="http://schemas.openxmlformats.org/spreadsheetml/2006/main" count="94" uniqueCount="84">
  <si>
    <t>ID</t>
  </si>
  <si>
    <t>Name</t>
  </si>
  <si>
    <t>Avg</t>
  </si>
  <si>
    <t>Midterms</t>
  </si>
  <si>
    <t>Finals</t>
  </si>
  <si>
    <t>Projects</t>
  </si>
  <si>
    <t>Homeworks</t>
  </si>
  <si>
    <t>Grade</t>
  </si>
  <si>
    <t>Student</t>
  </si>
  <si>
    <t>Class Averages:</t>
  </si>
  <si>
    <t>1)</t>
  </si>
  <si>
    <t>Follow the steps to enable your online Grade Sheet.</t>
  </si>
  <si>
    <t>Type the class name:</t>
  </si>
  <si>
    <t>2)</t>
  </si>
  <si>
    <t>Fill the student ID &amp; Name list on the right.</t>
  </si>
  <si>
    <t>3)</t>
  </si>
  <si>
    <t>Fill the grade list below, you can leave the unused ones blank:</t>
  </si>
  <si>
    <t>Letter</t>
  </si>
  <si>
    <t>F</t>
  </si>
  <si>
    <t>E-</t>
  </si>
  <si>
    <t>E</t>
  </si>
  <si>
    <t>E+</t>
  </si>
  <si>
    <t>D-</t>
  </si>
  <si>
    <t>D</t>
  </si>
  <si>
    <t>D+</t>
  </si>
  <si>
    <t>C- </t>
  </si>
  <si>
    <t>C</t>
  </si>
  <si>
    <t>C+</t>
  </si>
  <si>
    <t>B-</t>
  </si>
  <si>
    <t>B</t>
  </si>
  <si>
    <t>B+</t>
  </si>
  <si>
    <t>A-</t>
  </si>
  <si>
    <t>A</t>
  </si>
  <si>
    <t>A+</t>
  </si>
  <si>
    <t>4)</t>
  </si>
  <si>
    <t>Midterms:</t>
  </si>
  <si>
    <t>Finals:</t>
  </si>
  <si>
    <t>Projects:</t>
  </si>
  <si>
    <t>Homeworks:</t>
  </si>
  <si>
    <t>Specify the weights (total should be %100):</t>
  </si>
  <si>
    <t>Total</t>
  </si>
  <si>
    <t>5)</t>
  </si>
  <si>
    <t>End of the Course</t>
  </si>
  <si>
    <t>Type the name of the course:</t>
  </si>
  <si>
    <t>Class Name</t>
  </si>
  <si>
    <t>Physics 1</t>
  </si>
  <si>
    <t>2.0.0.0</t>
  </si>
  <si>
    <t>tr-TR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</si>
  <si>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224%22%3e%0d%0a++++%3cCells%3e%0d%0a++++++%3cAddress%3e%3d'Grade+Sheet'!%24G%247%3c%2fAddress%3e%0d%0a++++++%3cListItemsAddress%3e%3d'Grade+Sheet'!%24G%247%3a%24L%2431%3c%2fListItemsAddress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Grid%3c%2fType%3e%0d%0a++++++%3cDefaultValue+%2f%3e%0d%0a++++++%3cValueType+%2f%3e%0d%0a++++%3c%2fCells%3e%0d%0a++++%3cCells%3e%0d%0a++++++%3cAddress%3e%3d'Grade+Sheet'!%24N%247%3c%2fAddress%3e%0d%0a++++++%3cListItemsAddress%3e%3d'Grade+Sheet'!%24N%247%3a%24O%2431%3c%2fListItemsAddress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Grid%3c%2fType%3e%0d%0a++++++%3cDefaultValue+%2f%3e%0d%0a++++++%3cValueType+%2f%3e%0d%0a++++%3c%2fCells%3e%0d%0a++++%3cCells%3e%0d%0a++++++%3cAddress%3e%3d'Grade+Sheet'!%24Q%247%3c%2fAddress%3e%0d%0a++++++%3cListItemsAddress%3e%3d'Grade+Sheet'!%24Q%247%3a%24S%2431%3c%2fListItemsAddress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Grid%3c%2fType%3e%0d%0a++++++%3cDefaultValue+%2f%3e%0d%0a++++++%3cValueType+%2f%3e%0d%0a++++%3c%2fCells%3e%0d%0a++++%3cCells%3e%0d%0a++++++%3cAddress%3e%3d'Grade+Sheet'!%24U%247%3c%2fAddress%3e%0d%0a++++++%3cListItemsAddress%3e%3d'Grade+Sheet'!%24U%247%3a%24AD%2431%3c%2fListItemsAddress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Grid%3c%2fType%3e%0d%0a++++++%3cDefaultValue+%2f%3e%0d%0a++++++%3cValueType+%2f%3e%0d%0a++++%3c%2fCells%3e%0d%0a++%3c%2fInputCells%3e%0d%0a%3c%2fPageInputCells%3e</t>
  </si>
  <si>
    <t>UEsFBgAAAAAAAAAAAAAAAAAAAAAAAA%3d%3d</t>
  </si>
  <si>
    <t>%3c%3fxml+version%3d%221.0%22+encoding%3d%22utf-16%22%3f%3e%0d%0a%3cSavingCells+xmlns%3axsi%3d%22http%3a%2f%2fwww.w3.org%2f2001%2fXMLSchema-instance%22+xmlns%3axsd%3d%22http%3a%2f%2fwww.w3.org%2f2001%2fXMLSchema%22+CellCount%3d%2225%22+SavingCellPrefix%3d%22PSWSavingCell_%22%3e%0d%0a++%3cCells%3e%0d%0a++++%3cNameIndex%3e0%3c%2fNameIndex%3e%0d%0a++++%3cLabel%3eMT_Avg_1%3c%2fLabel%3e%0d%0a++++%3cValueType%3eNumeric%3c%2fValueType%3e%0d%0a++++%3cMultiRecordIndex+%2f%3e%0d%0a++%3c%2fCells%3e%0d%0a++%3cCells%3e%0d%0a++++%3cNameIndex%3e0%3c%2fNameIndex%3e%0d%0a++++%3cLabel%3eMT_Avg_2%3c%2fLabel%3e%0d%0a++++%3cValueType%3eNumeric%3c%2fValueType%3e%0d%0a++++%3cMultiRecordIndex+%2f%3e%0d%0a++%3c%2fCells%3e%0d%0a++%3cCells%3e%0d%0a++++%3cNameIndex%3e0%3c%2fNameIndex%3e%0d%0a++++%3cLabel%3eMT_Avg_3%3c%2fLabel%3e%0d%0a++++%3cValueType%3eNumeric%3c%2fValueType%3e%0d%0a++++%3cMultiRecordIndex+%2f%3e%0d%0a++%3c%2fCells%3e%0d%0a++%3cCells%3e%0d%0a++++%3cNameIndex%3e0%3c%2fNameIndex%3e%0d%0a++++%3cLabel%3eMT_Avg_4%3c%2fLabel%3e%0d%0a++++%3cValueType%3eNumeric%3c%2fValueType%3e%0d%0a++++%3cMultiRecordIndex+%2f%3e%0d%0a++%3c%2fCells%3e%0d%0a++%3cCells%3e%0d%0a++++%3cNameIndex%3e0%3c%2fNameIndex%3e%0d%0a++++%3cLabel%3eMT_Avg_5%3c%2fLabel%3e%0d%0a++++%3cValueType%3eNumeric%3c%2fValueType%3e%0d%0a++++%3cMultiRecordIndex+%2f%3e%0d%0a++%3c%2fCells%3e%0d%0a++%3cCells%3e%0d%0a++++%3cNameIndex%3e0%3c%2fNameIndex%3e%0d%0a++++%3cLabel%3eMT_Avg_6%3c%2fLabel%3e%0d%0a++++%3cValueType%3eNumeric%3c%2fValueType%3e%0d%0a++++%3cMultiRecordIndex+%2f%3e%0d%0a++%3c%2fCells%3e%0d%0a++%3cCells%3e%0d%0a++++%3cNameIndex%3e0%3c%2fNameIndex%3e%0d%0a++++%3cLabel%3eMT_Avg_7%3c%2fLabel%3e%0d%0a++++%3cValueType%3eNumeric%3c%2fValueType%3e%0d%0a++++%3cMultiRecordIndex+%2f%3e%0d%0a++%3c%2fCells%3e%0d%0a++%3cCells%3e%0d%0a++++%3cNameIndex%3e0%3c%2fNameIndex%3e%0d%0a++++%3cLabel%3eMT_Avg_8%3c%2fLabel%3e%0d%0a++++%3cValueType%3eNumeric%3c%2fValueType%3e%0d%0a++++%3cMultiRecordIndex+%2f%3e%0d%0a++%3c%2fCells%3e%0d%0a++%3cCells%3e%0d%0a++++%3cNameIndex%3e0%3c%2fNameIndex%3e%0d%0a++++%3cLabel%3eMT_Avg_9%3c%2fLabel%3e%0d%0a++++%3cValueType%3eNumeric%3c%2fValueType%3e%0d%0a++++%3cMultiRecordIndex+%2f%3e%0d%0a++%3c%2fCells%3e%0d%0a++%3cCells%3e%0d%0a++++%3cNameIndex%3e0%3c%2fNameIndex%3e%0d%0a++++%3cLabel%3eMT_Avg_10%3c%2fLabel%3e%0d%0a++++%3cValueType%3eNumeric%3c%2fValueType%3e%0d%0a++++%3cMultiRecordIndex+%2f%3e%0d%0a++%3c%2fCells%3e%0d%0a++%3cCells%3e%0d%0a++++%3cNameIndex%3e0%3c%2fNameIndex%3e%0d%0a++++%3cLabel%3eMT_Avg_11%3c%2fLabel%3e%0d%0a++++%3cValueType%3eNumeric%3c%2fValueType%3e%0d%0a++++%3cMultiRecordIndex+%2f%3e%0d%0a++%3c%2fCells%3e%0d%0a++%3cCells%3e%0d%0a++++%3cNameIndex%3e0%3c%2fNameIndex%3e%0d%0a++++%3cLabel%3eMT_Avg_12%3c%2fLabel%3e%0d%0a++++%3cValueType%3eNumeric%3c%2fValueType%3e%0d%0a++++%3cMultiRecordIndex+%2f%3e%0d%0a++%3c%2fCells%3e%0d%0a++%3cCells%3e%0d%0a++++%3cNameIndex%3e0%3c%2fNameIndex%3e%0d%0a++++%3cLabel%3eMT_Avg_13%3c%2fLabel%3e%0d%0a++++%3cValueType%3eNumeric%3c%2fValueType%3e%0d%0a++++%3cMultiRecordIndex+%2f%3e%0d%0a++%3c%2fCells%3e%0d%0a++%3cCells%3e%0d%0a++++%3cNameIndex%3e0%3c%2fNameIndex%3e%0d%0a++++%3cLabel%3eMT_Avg_14%3c%2fLabel%3e%0d%0a++++%3cValueType%3eNumeric%3c%2fValueType%3e%0d%0a++++%3cMultiRecordIndex+%2f%3e%0d%0a++%3c%2fCells%3e%0d%0a++%3cCells%3e%0d%0a++++%3cNameIndex%3e0%3c%2fNameIndex%3e%0d%0a++++%3cLabel%3eMT_Avg_15%3c%2fLabel%3e%0d%0a++++%3cValueType%3eNumeric%3c%2fValueType%3e%0d%0a++++%3cMultiRecordIndex+%2f%3e%0d%0a++%3c%2fCells%3e%0d%0a++%3cCells%3e%0d%0a++++%3cNameIndex%3e0%3c%2fNameIndex%3e%0d%0a++++%3cLabel%3eMT_Avg_16%3c%2fLabel%3e%0d%0a++++%3cValueType%3eNumeric%3c%2fValueType%3e%0d%0a++++%3cMultiRecordIndex+%2f%3e%0d%0a++%3c%2fCells%3e%0d%0a++%3cCells%3e%0d%0a++++%3cNameIndex%3e0%3c%2fNameIndex%3e%0d%0a++++%3cLabel%3eMT_Avg_17%3c%2fLabel%3e%0d%0a++++%3cValueType%3eNumeric%3c%2fValueType%3e%0d%0a++++%3cMultiRecordIndex+%2f%3e%0d%0a++%3c%2fCells%3e%0d%0a++%3cCells%3e%0d%0a++++%3cNameIndex%3e0%3c%2fNameIndex%3e%0d%0a++++%3cLabel%3eMT_Avg_18%3c%2fLabel%3e%0d%0a++++%3cValueType%3eNumeric%3c%2fValueType%3e%0d%0a++++%3cMultiRecordIndex+%2f%3e%0d%0a++%3c%2fCells%3e%0d%0a++%3cCells%3e%0d%0a++++%3cNameIndex%3e0%3c%2fNameIndex%3e%0d%0a++++%3cLabel%3eMT_Avg_19%3c%2fLabel%3e%0d%0a++++%3cValueType%3eNumeric%3c%2fValueType%3e%0d%0a++++%3cMultiRecordIndex+%2f%3e%0d%0a++%3c%2fCells%3e%0d%0a++%3cCells%3e%0d%0a++++%3cNameIndex%3e0%3c%2fNameIndex%3e%0d%0a++++%3cLabel%3eMT_Avg_20%3c%2fLabel%3e%0d%0a++++%3cValueType%3eNumeric%3c%2fValueType%3e%0d%0a++++%3cMultiRecordIndex+%2f%3e%0d%0a++%3c%2fCells%3e%0d%0a++%3cCells%3e%0d%0a++++%3cNameIndex%3e0%3c%2fNameIndex%3e%0d%0a++++%3cLabel%3eMT_Avg_21%3c%2fLabel%3e%0d%0a++++%3cValueType%3eNumeric%3c%2fValueType%3e%0d%0a++++%3cMultiRecordIndex+%2f%3e%0d%0a++%3c%2fCells%3e%0d%0a++%3cCells%3e%0d%0a++++%3cNameIndex%3e0%3c%2fNameIndex%3e%0d%0a++++%3cLabel%3eMT_Avg_22%3c%2fLabel%3e%0d%0a++++%3cValueType%3eNumeric%3c%2fValueType%3e%0d%0a++++%3cMultiRecordIndex+%2f%3e%0d%0a++%3c%2fCells%3e%0d%0a++%3cCells%3e%0d%0a++++%3cNameIndex%3e0%3c%2fNameIndex%3e%0d%0a++++%3cLabel%3eMT_Avg_23%3c%2fLabel%3e%0d%0a++++%3cValueType%3eNumeric%3c%2fValueType%3e%0d%0a++++%3cMultiRecordIndex+%2f%3e%0d%0a++%3c%2fCells%3e%0d%0a++%3cCells%3e%0d%0a++++%3cNameIndex%3e0%3c%2fNameIndex%3e%0d%0a++++%3cLabel%3eMT_Avg_24%3c%2fLabel%3e%0d%0a++++%3cValueType%3eNumeric%3c%2fValueType%3e%0d%0a++++%3cMultiRecordIndex+%2f%3e%0d%0a++%3c%2fCells%3e%0d%0a++%3cCells%3e%0d%0a++++%3cNameIndex%3e0%3c%2fNameIndex%3e%0d%0a++++%3cLabel%3eMT_Avg_25%3c%2fLabel%3e%0d%0a++++%3cValueType%3eNumeric%3c%2fValueType%3e%0d%0a++++%3cMultiRecordIndex+%2f%3e%0d%0a++%3c%2fCells%3e%0d%0a%3c%2fSavingCells%3e</t>
  </si>
  <si>
    <t>Your Grade Sheet is ready to use. Further steps are for online use. First visit the site below:</t>
  </si>
  <si>
    <t>http://www.spreadsheetweb.com/getting_started.htm</t>
  </si>
  <si>
    <t>Ignore the downloaded software, you will only need the username and password.</t>
  </si>
  <si>
    <t>6)</t>
  </si>
  <si>
    <t>Visit the site below and login with your new account:</t>
  </si>
  <si>
    <t>https://www4.spreadsheetweb.com/SpreadsheetWEB//</t>
  </si>
  <si>
    <t>7)</t>
  </si>
  <si>
    <t>You can simply use the checklist from that link or place it on your website.</t>
  </si>
  <si>
    <t>Click "Add Web Application" to upload this file. Your online sheet will be created automatically.</t>
  </si>
  <si>
    <t>8)</t>
  </si>
  <si>
    <t>&gt;&gt;</t>
  </si>
  <si>
    <t>In order to see more online applications created with PSW you can check the link below:</t>
  </si>
  <si>
    <t>http://www.spreadsheetweb.com/demos.htm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</si>
  <si>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Grade+Sheet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Teacher+Grade+Sheet+(Online)2%3c%2fApplicationName%3e%0d%0a%3c%2fPageLayouts%3e</t>
  </si>
  <si>
    <t>J.Brown</t>
  </si>
  <si>
    <t>A.Green</t>
  </si>
  <si>
    <t>M.White</t>
  </si>
  <si>
    <t xml:space="preserve">
.Class176{font-family: Calibri; font-size:11pt; color:Black;border: 0.5pt  None  Black ;background-color:White; text-align:left;vertical-align:bottom;}
.Class177{font-family: Calibri; font-size:11pt; color:#254061;font-weight: bold;border: 0.5pt  None  Black ;background-color:White; text-align:left;vertical-align:middle;}
.Class178{font-family: Calibri; font-size:11pt; color:Black;border-bottom-style: Solid ;border-top-width: 0.5pt ;border-left-width: 0.5pt ;border-right-width: 0.5pt ;border-bottom-width: 1.0pt ;border-color: Black ;background-color:White; text-align:left;vertical-align:bottom;}
.Class179{font-family: Calibri; font-size:11pt; color:Black;border-right-style: Solid ;border-top-width: 0.5pt ;border-left-width: 0.5pt ;border-right-width: 1.0pt ;border-bottom-width: 0.5pt ;border-color: Black ;background-color:White; text-align:left;vertical-align:bottom;}
.Class180{font-family: Calibri; font-size:9pt; color:Black;font-weight: bold;border-top-style: Solid ;border-left-style: Solid ;border-bottom-style: Solid ;border-top-width: 1.0pt ;border-left-width: 1.0pt ;border-right-width: 0.5pt ;border-bottom-width: 0.5pt ;border-color: Black ;background-color:#DBE5F1; text-align:center;vertical-align:bottom;}
.Class181{font-family: Calibri; font-size:11pt; color:Black;border-left-style: Solid ;border-top-width: 0.5pt ;border-left-width: 1.0pt ;border-right-width: 0.5pt ;border-bottom-width: 0.5pt ;border-color: Black ;background-color:White; text-align:left;vertical-align:bottom;}
.Class182{font-family: Calibri; font-size:9pt; color:Black;font-weight: bold;border-style: Solid ;border-top-width: 0.5pt ;border-left-width: 1.0pt ;border-right-width: 0.5pt ;border-bottom-width: 1.0pt ;border-top-color: Black ;border-left-color: Black ;border-right-color: #948B54 ;border-bottom-color: Black ;background-color:#DBE5F1; text-align:center;vertical-align:bottom;}
.Class183{font-family: Calibri; font-size:9pt; color:Black;font-weight: bold;border-style: Solid ;border-top-width: 0.5pt ;border-left-width: 0.5pt ;border-right-width: 0.5pt ;border-bottom-width: 1.0pt ;border-top-color: Black ;border-left-color: #948B54 ;border-right-color: #948B54 ;border-bottom-color: Black ;background-color:#DBE5F1; text-align:center;vertical-align:bottom;}
.Class184{font-family: Calibri; font-size:9pt; color:Black;font-weight: bold;border-style: Solid ;border-top-width: 0.5pt ;border-left-width: 0.5pt ;border-right-width: 1.0pt ;border-bottom-width: 1.0pt ;border-top-color: Black ;border-left-color: #948B54 ;border-right-color: Black ;border-bottom-color: Black ;background-color:#DBE5F1; text-align:center;vertical-align:bottom;}
.Class185{font-family: Calibri; font-size:9pt; color:Black;border-style: Solid ;border-top-width: 1.0pt ;border-left-width: 1.0pt ;border-right-width: 0.5pt ;border-bottom-width: 0.5pt ;border-top-color: Black ;border-left-color: Black ;border-right-color: #948B54 ;border-bottom-color: #948B54 ;background-color:#DBE5F1; text-align:center;vertical-align:bottom;}
.Class186{font-family: Calibri; font-size:9pt; color:Black;border-style: Solid ;border-top-width: 1.0pt ;border-left-width: 0.5pt ;border-right-width: 0.5pt ;border-bottom-width: 0.5pt ;border-top-color: Black ;border-left-color: #948B54 ;border-right-color: #948B54 ;border-bottom-color: #948B54 ;background-color:#DBE5F1; text-align:left;vertical-align:bottom;}
.Class187{font-family: Calibri; font-size:9pt; color:Black;border-style: Solid ;border-top-width: 1.0pt ;border-left-width: 1.0pt ;border-right-width: 0.5pt ;border-bottom-width: 0.5pt ;border-top-color: Black ;border-left-color: Black ;border-right-color: #948B54 ;border-bottom-color: #948B54 ;background-color:White; text-align:center;vertical-align:bottom;}
.Class188{font-family: Calibri; font-size:9pt; color:Black;border-style: Solid ;border-top-width: 1.0pt ;border-left-width: 0.5pt ;border-right-width: 0.5pt ;border-bottom-width: 0.5pt ;border-top-color: Black ;border-left-color: #948B54 ;border-right-color: #948B54 ;border-bottom-color: #948B54 ;background-color:White; text-align:center;vertical-align:bottom;}
.Class189{font-family: Calibri; font-size:9pt; color:Black;border-style: Solid ;border-top-width: 1.0pt ;border-left-width: 0.5pt ;border-right-width: 1.0pt ;border-bottom-width: 0.5pt ;border-top-color: Black ;border-left-color: #948B54 ;border-right-color: Black ;border-bottom-color: #948B54 ;background-color:#EEECE1; text-align:center;vertical-align:bottom;}
.Class190{font-family: Calibri; font-size:9pt; color:Black;border-style: Solid ;border-top-width: 1.0pt ;border-left-width: 0.5pt ;border-right-width: 0.5pt ;border-bottom-width: 0.5pt ;border-top-color: Black ;border-left-color: #948B54 ;border-right-color: #948B54 ;border-bottom-color: #948B54 ;background-color:#DBE5F1; text-align:center;vertical-align:bottom;}
.Class191{font-family: Calibri; font-size:9pt; color:Black;border-style: Solid ;border-top-width: 0.5pt ;border-left-width: 1.0pt ;border-right-width: 0.5pt ;border-bottom-width: 0.5pt ;border-top-color: #948B54 ;border-left-color: Black ;border-right-color: #948B54 ;border-bottom-color: #948B54 ;background-color:#DBE5F1; text-align:center;vertical-align:bottom;}
.Class192{font-family: Calibri; font-size:9pt; color:Black;border: 0.5pt  Solid  #948B54 ;background-color:#DBE5F1; text-align:left;vertical-align:bottom;}
.Class193{font-family: Calibri; font-size:9pt; color:Black;border-style: Solid ;border-top-width: 0.5pt ;border-left-width: 1.0pt ;border-right-width: 0.5pt ;border-bottom-width: 0.5pt ;border-top-color: #948B54 ;border-left-color: Black ;border-right-color: #948B54 ;border-bottom-color: #948B54 ;background-color:White; text-align:center;vertical-align:bottom;}
.Class194{font-family: Calibri; font-size:9pt; color:Black;border: 0.5pt  Solid  #948B54 ;background-color:White; text-align:center;vertical-align:bottom;}
.Class195{font-family: Calibri; font-size:9pt; color:Black;border-style: Solid ;border-top-width: 0.5pt ;border-left-width: 0.5pt ;border-right-width: 1.0pt ;border-bottom-width: 0.5pt ;border-top-color: #948B54 ;border-left-color: #948B54 ;border-right-color: Black ;border-bottom-color: #948B54 ;background-color:#EEECE1; text-align:center;vertical-align:bottom;}
.Class196{font-family: Calibri; font-size:9pt; color:Black;border: 0.5pt  Solid  #948B54 ;background-color:#DBE5F1; text-align:center;vertical-align:bottom;}
.Class197{font-family: Calibri; font-size:9pt; color:Black;border-style: Solid ;border-top-width: 0.5pt ;border-left-width: 1.0pt ;border-right-width: 0.5pt ;border-bottom-width: 1.0pt ;border-top-color: #948B54 ;border-left-color: Black ;border-right-color: #948B54 ;border-bottom-color: Black ;background-color:#DBE5F1; text-align:center;vertical-align:bottom;}
.Class198{font-family: Calibri; font-size:9pt; color:Black;border-style: Solid ;border-top-width: 0.5pt ;border-left-width: 0.5pt ;border-right-width: 0.5pt ;border-bottom-width: 1.0pt ;border-top-color: #948B54 ;border-left-color: #948B54 ;border-right-color: #948B54 ;border-bottom-color: Black ;background-color:#DBE5F1; text-align:left;vertical-align:bottom;}
.Class199{font-family: Calibri; font-size:9pt; color:Black;border-style: Solid ;border-top-width: 0.5pt ;border-left-width: 1.0pt ;border-right-width: 0.5pt ;border-bottom-width: 1.0pt ;border-top-color: #948B54 ;border-left-color: Black ;border-right-color: #948B54 ;border-bottom-color: Black ;background-color:White; text-align:center;vertical-align:bottom;}
.Class200{font-family: Calibri; font-size:9pt; color:Black;border-style: Solid ;border-top-width: 0.5pt ;border-left-width: 0.5pt ;border-right-width: 0.5pt ;border-bottom-width: 1.0pt ;border-top-color: #948B54 ;border-left-color: #948B54 ;border-right-color: #948B54 ;border-bottom-color: Black ;background-color:White; text-align:center;vertical-align:bottom;}
.Class201{font-family: Calibri; font-size:9pt; color:Black;border-style: Solid ;border-top-width: 0.5pt ;border-left-width: 0.5pt ;border-right-width: 1.0pt ;border-bottom-width: 1.0pt ;border-top-color: #948B54 ;border-left-color: #948B54 ;border-right-color: Black ;border-bottom-color: Black ;background-color:#EEECE1; text-align:center;vertical-align:bottom;}
.Class202{font-family: Calibri; font-size:9pt; color:Black;border-style: Solid ;border-top-width: 0.5pt ;border-left-width: 0.5pt ;border-right-width: 0.5pt ;border-bottom-width: 1.0pt ;border-top-color: #948B54 ;border-left-color: #948B54 ;border-right-color: #948B54 ;border-bottom-color: Black ;background-color:#DBE5F1; text-align:center;vertical-align:bottom;}
.Class203{font-family: Calibri; font-size:9pt; color:Black;font-weight: bold;border-top-style: Solid ;border-left-style: Solid ;border-bottom-style: Solid ;border-top-width: 1.0pt ;border-left-width: 1.0pt ;border-right-width: 0.5pt ;border-bottom-width: 1.0pt ;border-color: Black ;background-color:#DBE5F1; text-align:left;vertical-align:bottom;}
.Class204{font-family: Calibri; font-size:9pt; color:Black;border-style: Solid ;border-top-width: 1.0pt ;border-left-width: 1.0pt ;border-right-width: 0.5pt ;border-bottom-width: 1.0pt ;border-top-color: Black ;border-left-color: Black ;border-right-color: #948B54 ;border-bottom-color: Black ;background-color:#DBE5F1; text-align:center;vertical-align:bottom;}
.Class205{font-family: Calibri; font-size:9pt; color:Black;border-style: Solid ;border-top-width: 1.0pt ;border-left-width: 0.5pt ;border-right-width: 0.5pt ;border-bottom-width: 1.0pt ;border-top-color: Black ;border-left-color: #948B54 ;border-right-color: #948B54 ;border-bottom-color: Black ;background-color:#DBE5F1; text-align:center;vertical-align:bottom;}
.Class206{font-family: Calibri; font-size:9pt; color:Black;border-style: Solid ;border-top-width: 1.0pt ;border-left-width: 0.5pt ;border-right-width: 1.0pt ;border-bottom-width: 1.0pt ;border-top-color: Black ;border-left-color: #948B54 ;border-right-color: Black ;border-bottom-color: Black ;background-color:#DBE5F1; text-align:center;vertical-align:bottom;}
.Class207{font-family: Calibri; font-size:9pt; color:Black;border-top-style: Solid ;border-left-style: Solid ;border-bottom-style: Solid ;border-top-width: 1.0pt ;border-left-width: 0.5pt ;border-right-width: 0.5pt ;border-bottom-width: 1.0pt ;border-top-color: Black ;border-left-color: #948B54 ;border-right-color: Black ;border-bottom-color: Black ;background-color:#DBE5F1; text-align:center;vertical-align:bottom;}
.Class208{font-family: Calibri; font-size:9pt; color:Black;border-top-style: Solid ;border-top-width: 1.0pt ;border-left-width: 0.5pt ;border-right-width: 0.5pt ;border-bottom-width: 0.5pt ;border-color: Black ;background-color:White; text-align:left;vertical-align:bottom;}
.Class209{font-family: Calibri; font-size:11pt; color:Black;border-top-style: Solid ;border-top-width: 1.0pt ;border-left-width: 0.5pt ;border-right-width: 0.5pt ;border-bottom-width: 0.5pt ;border-color: Black ;background-color:White; text-align:right;vertical-align:bottom;}
.Class210{font-family: Calibri; font-size:11pt; color:Black;border-top-style: Solid ;border-top-width: 1.0pt ;border-left-width: 0.5pt ;border-right-width: 0.5pt ;border-bottom-width: 0.5pt ;border-color: Black ;background-color:White; text-align:left;vertical-align:bottom;}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</si>
  <si>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-30.75-24.75-24.75-24.75-24.75-30-30-30-30-30-30-30-30-30-30-30-30-30-30-30-30-30-30-30-30-30-30-30-30-30-24.75-24.75-24.75-24.75-24.75%22+RowCount%3d%2233%22+Width%3d%221028.25%22+InputPrefix%3d%22PSWInput_%22%3e%0d%0a++++%3cTR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221%22+Y%3d%221%22+%2f%3e%0d%0a++++++%3cTD+Style%3d%22Class176%22+Merge%3d%22False%22+RowSpan%3d%22%22+ColSpan%3d%22%22+Format%3d%22General%22+Width%3d%2230.75%22+Text%3d%22%22+Height%3d%2215%22+Align%3d%22Left%22+CellHasFormula%3d%22False%22+FontName%3d%22Calibri%22+WrapText%3d%22False%22+FontSize%3d%2211%22+X%3d%222%22+Y%3d%221%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223%22+Y%3d%221%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224%22+Y%3d%221%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225%22+Y%3d%221%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226%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227%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228%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229%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2210%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2211%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2212%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2213%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2214%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2215%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2216%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2217%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2218%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2219%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2220%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2221%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2222%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2223%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2224%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2225%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2226%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2227%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2228%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2229%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2230%22+Y%3d%221%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2231%22+Y%3d%221%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2232%22+Y%3d%221%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2233%22+Y%3d%221%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2234%22+Y%3d%221%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2235%22+Y%3d%221%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2236%22+Y%3d%221%22+%2f%3e%0d%0a++++%3c%2fTR%3e%0d%0a++++%3cTR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221%22+Y%3d%222%22+%2f%3e%0d%0a++++++%3cTD+Style%3d%22Class177%22+Merge%3d%22True%22+RowSpan%3d%22%22+ColSpan%3d%225%22+Format%3d%22General%22+Width%3d%22129.75%22+Text%3d%22%22+Height%3d%2215%22+Align%3d%22Left%22+CellHasFormula%3d%22True%22+FontName%3d%22Calibri%22+WrapText%3d%22False%22+FontSize%3d%2211%22+X%3d%222%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227%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228%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229%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2210%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2211%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2212%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2213%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2214%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2215%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2216%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2217%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2218%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2219%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2220%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2221%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2222%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2223%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2224%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2225%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2226%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2227%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2228%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2229%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2230%22+Y%3d%222%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2231%22+Y%3d%222%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2232%22+Y%3d%222%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2233%22+Y%3d%222%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2234%22+Y%3d%222%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2235%22+Y%3d%222%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2236%22+Y%3d%222%22+%2f%3e%0d%0a++++%3c%2fTR%3e%0d%0a++++%3cTR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221%22+Y%3d%223%22+%2f%3e%0d%0a++++++%3cTD+Style%3d%22Class177%22+Merge%3d%22True%22+RowSpan%3d%22%22+ColSpan%3d%225%22+Format%3d%22General%22+Width%3d%22129.75%22+Text%3d%22%22+Height%3d%2215%22+Align%3d%22Left%22+CellHasFormula%3d%22True%22+FontName%3d%22Calibri%22+WrapText%3d%22False%22+FontSize%3d%2211%22+X%3d%222%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227%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228%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229%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2210%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2211%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2212%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2213%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2214%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2215%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2216%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2217%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2218%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2219%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2220%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2221%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2222%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2223%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2224%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2225%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2226%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2227%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2228%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2229%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2230%22+Y%3d%223%22+%2f%3e%0d%0a++++++%3cTD+Style%3d%22Class176%22+Merge%3d%22False%22+RowSpan%3d%22%22+ColSpan%3d%22%22+Format%3d%22General%22+Width%3d%2230%22+Text%3d%22%22+Height%3d%2215%22+Align%3d%22Left%22+CellHasFormula%3d%22False%22+FontName%3d%22Calibri%22+WrapText%3d%22False%22+FontSize%3d%2211%22+X%3d%2231%22+Y%3d%223%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2232%22+Y%3d%223%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2233%22+Y%3d%223%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2234%22+Y%3d%223%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2235%22+Y%3d%223%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2236%22+Y%3d%223%22+%2f%3e%0d%0a++++%3c%2fTR%3e%0d%0a++++%3cTR%3e%0d%0a++++++%3cTD+Style%3d%22Class176%22+Merge%3d%22False%22+RowSpan%3d%22%22+ColSpan%3d%22%22+Format%3d%22General%22+Width%3d%2224.75%22+Text%3d%22%22+Height%3d%2215.75%22+Align%3d%22Left%22+CellHasFormula%3d%22False%22+FontName%3d%22Calibri%22+WrapText%3d%22False%22+FontSize%3d%2211%22+X%3d%221%22+Y%3d%224%22+%2f%3e%0d%0a++++++%3cTD+Style%3d%22Class178%22+Merge%3d%22False%22+RowSpan%3d%22%22+ColSpan%3d%22%22+Format%3d%22General%22+Width%3d%2230.75%22+Text%3d%22%22+Height%3d%2215.75%22+Align%3d%22Left%22+CellHasFormula%3d%22False%22+FontName%3d%22Calibri%22+WrapText%3d%22False%22+FontSize%3d%2211%22+X%3d%222%22+Y%3d%224%22+%2f%3e%0d%0a+++++</t>
  </si>
  <si>
    <t xml:space="preserve"> +%3cTD+Style%3d%22Class178%22+Merge%3d%22False%22+RowSpan%3d%22%22+ColSpan%3d%22%22+Format%3d%22General%22+Width%3d%2224.75%22+Text%3d%22%22+Height%3d%2215.75%22+Align%3d%22Left%22+CellHasFormula%3d%22False%22+FontName%3d%22Calibri%22+WrapText%3d%22False%22+FontSize%3d%2211%22+X%3d%223%22+Y%3d%224%22+%2f%3e%0d%0a++++++%3cTD+Style%3d%22Class178%22+Merge%3d%22False%22+RowSpan%3d%22%22+ColSpan%3d%22%22+Format%3d%22General%22+Width%3d%2224.75%22+Text%3d%22%22+Height%3d%2215.75%22+Align%3d%22Left%22+CellHasFormula%3d%22False%22+FontName%3d%22Calibri%22+WrapText%3d%22False%22+FontSize%3d%2211%22+X%3d%224%22+Y%3d%224%22+%2f%3e%0d%0a++++++%3cTD+Style%3d%22Class178%22+Merge%3d%22False%22+RowSpan%3d%22%22+ColSpan%3d%22%22+Format%3d%22General%22+Width%3d%2224.75%22+Text%3d%22%22+Height%3d%2215.75%22+Align%3d%22Left%22+CellHasFormula%3d%22False%22+FontName%3d%22Calibri%22+WrapText%3d%22False%22+FontSize%3d%2211%22+X%3d%225%22+Y%3d%224%22+%2f%3e%0d%0a++++++%3cTD+Style%3d%22Class178%22+Merge%3d%22False%22+RowSpan%3d%22%22+ColSpan%3d%22%22+Format%3d%22General%22+Width%3d%2224.75%22+Text%3d%22%22+Height%3d%2215.75%22+Align%3d%22Left%22+CellHasFormula%3d%22False%22+FontName%3d%22Calibri%22+WrapText%3d%22False%22+FontSize%3d%2211%22+X%3d%226%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227%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228%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229%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2210%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2211%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2212%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2213%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2214%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2215%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2216%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2217%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2218%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2219%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2220%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2221%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2222%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2223%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2224%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2225%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2226%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2227%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2228%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2229%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2230%22+Y%3d%224%22+%2f%3e%0d%0a++++++%3cTD+Style%3d%22Class178%22+Merge%3d%22False%22+RowSpan%3d%22%22+ColSpan%3d%22%22+Format%3d%22General%22+Width%3d%2230%22+Text%3d%22%22+Height%3d%2215.75%22+Align%3d%22Left%22+CellHasFormula%3d%22False%22+FontName%3d%22Calibri%22+WrapText%3d%22False%22+FontSize%3d%2211%22+X%3d%2231%22+Y%3d%224%22+%2f%3e%0d%0a++++++%3cTD+Style%3d%22Class178%22+Merge%3d%22False%22+RowSpan%3d%22%22+ColSpan%3d%22%22+Format%3d%22General%22+Width%3d%2224.75%22+Text%3d%22%22+Height%3d%2215.75%22+Align%3d%22Left%22+CellHasFormula%3d%22False%22+FontName%3d%22Calibri%22+WrapText%3d%22False%22+FontSize%3d%2211%22+X%3d%2232%22+Y%3d%224%22+%2f%3e%0d%0a++++++%3cTD+Style%3d%22Class178%22+Merge%3d%22False%22+RowSpan%3d%22%22+ColSpan%3d%22%22+Format%3d%22General%22+Width%3d%2224.75%22+Text%3d%22%22+Height%3d%2215.75%22+Align%3d%22Left%22+CellHasFormula%3d%22False%22+FontName%3d%22Calibri%22+WrapText%3d%22False%22+FontSize%3d%2211%22+X%3d%2233%22+Y%3d%224%22+%2f%3e%0d%0a++++++%3cTD+Style%3d%22Class178%22+Merge%3d%22False%22+RowSpan%3d%22%22+ColSpan%3d%22%22+Format%3d%22General%22+Width%3d%2224.75%22+Text%3d%22%22+Height%3d%2215.75%22+Align%3d%22Left%22+CellHasFormula%3d%22False%22+FontName%3d%22Calibri%22+WrapText%3d%22False%22+FontSize%3d%2211%22+X%3d%2234%22+Y%3d%224%22+%2f%3e%0d%0a++++++%3cTD+Style%3d%22Class178%22+Merge%3d%22False%22+RowSpan%3d%22%22+ColSpan%3d%22%22+Format%3d%22General%22+Width%3d%2224.75%22+Text%3d%22%22+Height%3d%2215.75%22+Align%3d%22Left%22+CellHasFormula%3d%22False%22+FontName%3d%22Calibri%22+WrapText%3d%22False%22+FontSize%3d%2211%22+X%3d%2235%22+Y%3d%224%22+%2f%3e%0d%0a++++++%3cTD+Style%3d%22Class176%22+Merge%3d%22False%22+RowSpan%3d%22%22+ColSpan%3d%22%22+Format%3d%22General%22+Width%3d%2224.75%22+Text%3d%22%22+Height%3d%2215.75%22+Align%3d%22Left%22+CellHasFormula%3d%22False%22+FontName%3d%22Calibri%22+WrapText%3d%22False%22+FontSize%3d%2211%22+X%3d%2236%22+Y%3d%224%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225%22+%2f%3e%0d%0a++++++%3cTD+Style%3d%22Class180%22+Merge%3d%22True%22+RowSpan%3d%22%22+ColSpan%3d%225%22+Format%3d%22General%22+Width%3d%22129.75%22+Text%3d%22Student%22+Height%3d%2215%22+Align%3d%22Center%22+CellHasFormula%3d%22False%22+FontName%3d%22Calibri%22+WrapText%3d%22False%22+FontSize%3d%229%22+X%3d%222%22+Y%3d%225%22+%2f%3e%0d%0a++++++%3cTD+Style%3d%22Class180%22+Merge%3d%22True%22+RowSpan%3d%22%22+ColSpan%3d%227%22+Format%3d%22General%22+Width%3d%22210%22+Text%3d%22Midterms%22+Height%3d%2215%22+Align%3d%22Center%22+CellHasFormula%3d%22False%22+FontName%3d%22Calibri%22+WrapText%3d%22False%22+FontSize%3d%229%22+X%3d%227%22+Y%3d%225%22+%2f%3e%0d%0a++++++%3cTD+Style%3d%22Class180%22+Merge%3d%22True%22+RowSpan%3d%22%22+ColSpan%3d%223%22+Format%3d%22General%22+Width%3d%2290%22+Text%3d%22Finals%22+Height%3d%2215%22+Align%3d%22Center%22+CellHasFormula%3d%22False%22+FontName%3d%22Calibri%22+WrapText%3d%22False%22+FontSize%3d%229%22+X%3d%2214%22+Y%3d%225%22+%2f%3e%0d%0a++++++%3cTD+Style%3d%22Class180%22+Merge%3d%22True%22+RowSpan%3d%22%22+ColSpan%3d%224%22+Format%3d%22General%22+Width%3d%22120%22+Text%3d%22Projects%22+Height%3d%2215%22+Align%3d%22Center%22+CellHasFormula%3d%22False%22+FontName%3d%22Calibri%22+WrapText%3d%22False%22+FontSize%3d%229%22+X%3d%2217%22+Y%3d%225%22+%2f%3e%0d%0a++++++%3cTD+Style%3d%22Class180%22+Merge%3d%22True%22+RowSpan%3d%22%22+ColSpan%3d%2211%22+Format%3d%22General%22+Width%3d%22330%22+Text%3d%22Homeworks%22+Height%3d%2215%22+Align%3d%22Center%22+CellHasFormula%3d%22False%22+FontName%3d%22Calibri%22+WrapText%3d%22False%22+FontSize%3d%229%22+X%3d%2221%22+Y%3d%225%22+%2f%3e%0d%0a++++++%3cTD+Style%3d%22Class180%22+Merge%3d%22True%22+RowSpan%3d%22%22+ColSpan%3d%224%22+Format%3d%22General%22+Width%3d%2299%22+Text%3d%22End+of+the+Course%22+Height%3d%2215%22+Align%3d%22Center%22+CellHasFormula%3d%22False%22+FontName%3d%22Calibri%22+WrapText%3d%22False%22+FontSize%3d%229%22+X%3d%2232%22+Y%3d%225%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225%22+%2f%3e%0d%0a++++%3c%2fTR%3e%0d%0a++++%3cTR%3e%0d%0a++++++%3cTD+Style%3d%22Class179%22+Merge%3d%22False%22+RowSpan%3d%22%22+ColSpan%3d%22%22+Format%3d%22General%22+Width%3d%2224.75%22+Text%3d%22%22+Height%3d%2215.75%22+Align%3d%22Left%22+CellHasFormula%3d%22False%22+FontName%3d%22Calibri%22+WrapText%3d%22False%22+FontSize%3d%2211%22+X%3d%221%22+Y%3d%226%22+%2f%3e%0d%0a++++++%3cTD+Style%3d%22Class182%22+Merge%3d%22False%22+RowSpan%3d%22%22+ColSpan%3d%22%22+Format%3d%22General%22+Width%3d%2230.75%22+Text%3d%22ID%22+Height%3d%2215.75%22+Align%3d%22Center%22+CellHasFormula%3d%22False%22+FontName%3d%22Calibri%22+WrapText%3d%22False%22+FontSize%3d%229%22+X%3d%222%22+Y%3d%226%22+%2f%3e%0d%0a++++++%3cTD+Style%3d%22Class183%22+Merge%3d%22True%22+RowSpan%3d%22%22+ColSpan%3d%224%22+Format%3d%22General%22+Width%3d%2299%22+Text%3d%22Name%22+Height%3d%2215.75%22+Align%3d%22Center%22+CellHasFormula%3d%22False%22+FontName%3d%22Calibri%22+WrapText%3d%22False%22+FontSize%3d%229%22+X%3d%223%22+Y%3d%226%22+%2f%3e%0d%0a++++++%3cTD+Style%3d%22Class182%22+Merge%3d%22False%22+RowSpan%3d%22%22+ColSpan%3d%22%22+Format%3d%22General%22+Width%3d%2230%22+Text%3d%221%22+Height%3d%2215.75%22+Align%3d%22Center%22+CellHasFormula%3d%22False%22+FontName%3d%22Calibri%22+WrapText%3d%22False%22+FontSize%3d%229%22+X%3d%227%22+Y%3d%226%22+%2f%3e%0d%0a++++++%3cTD+Style%3d%22Class183%22+Merge%3d%22False%22+RowSpan%3d%22%22+ColSpan%3d%22%22+Format%3d%22General%22+Width%3d%2230%22+Text%3d%222%22+Height%3d%2215.75%22+Align%3d%22Center%22+CellHasFormula%3d%22False%22+FontName%3d%22Calibri%22+WrapText%3d%22False%22+FontSize%3d%229%22+X%3d%228%22+Y%3d%226%22+%2f%3e%0d%0a++++++%3cTD+Style%3d%22Class183%22+Merge%3d%22False%22+RowSpan%3d%22%22+ColSpan%3d%22%22+Format%3d%22General%22+Width%3d%2230%22+Text%3d%223%22+Height%3d%2215.75%22+Align%3d%22Center%22+CellHasFormula%3d%22False%22+FontName%3d%22Calibri%22+WrapText%3d%22False%22+FontSize%3d%229%22+X%3d%229%22+Y%3d%226%22+%2f%3e%0d%0a++++++%3cTD+Style%3d%22Class183%22+Merge%3d%22False%22+RowSpan%3d%22%22+ColSpan%3d%22%22+Format%3d%22General%22+Width%3d%2230%22+Text%3d%224%22+Height%3d%2215.75%22+Align%3d%22Center%22+CellHasFormula%3d%22False%22+FontName%3d%22Calibri%22+WrapText%3d%22False%22+FontSize%3d%229%22+X%3d%2210%22+Y%3d%226%22+%2f%3e%0d%0a++++++%3cTD+Style%3d%22Class183%22+Merge%3d%22False%22+RowSpan%3d%22%22+ColSpan%3d%22%22+Format%3d%22General%22+Width%3d%2230%22+Text%3d%225%22+Height%3d%2215.75%22+Align%3d%22Center%22+CellHasFormula%3d%22False%22+FontName%3d%22Calibri%22+WrapText%3d%22False%22+FontSize%3d%229%22+X%3d%2211%22+Y%3d%226%22+%2f%3e%0d%0a++++++%3cTD+Style%3d%22Class183%22+Merge%3d%22False%22+RowSpan%3d%22%22+ColSpan%3d%22%22+Format%3d%22General%22+Width%3d%2230%22+Text%3d%226%22+Height%3d%2215.75%22+Align%3d%22Center%22+CellHasFormula%3d%22False%22+FontName%3d%22Calibri%22+WrapText%3d%22False%22+FontSize%3d%229%22+X%3d%2212%22+Y%3d%226%22+%2f%3e%0d%0a++++++%3cTD+Style%3d%22Class184%22+Merge%3d%22False%22+RowSpan%3d%22%22+ColSpan%3d%22%22+Format%3d%22General%22+Width%3d%2230%22+Text%3d%22Avg%22+Height%3d%2215.75%22+Align%3d%22Center%22+CellHasFormula%3d%22False%22+FontName%3d%22Calibri%22+WrapText%3d%22False%22+FontSize%3d%229%22+X%3d%2213%22+Y%3d%226%22+%2f%3e%0d%0a++++++%3cTD+Style%3d%22Class182%22+Merge%3d%22False%22+RowSpan%3d%22%22+ColSpan%3d%22%22+Format%3d%22General%22+Width%3d%2230%22+Text%3d%221%22+Height%3d%2215.75%22+Align%3d%22Center%22+CellHasFormula%3d%22False%22+FontName%3d%22Calibri%22+WrapText%3d%22False%22+FontSize%3d%229%22+X%3d%2214%22+Y%3d%226%22+%2f%3e%0d%0a++++++%3cTD+Style%3d%22Class183%22+Merge%3d%22False%22+RowSpan%3d%22%22+ColSpan%3d%22%22+Format%3d%22General%22+Width%3d%2230%22+Text%3d%222%22+Height%3d%2215.75%22+Align%3d%22Center%22+CellHasFormula%3d%22False%22+FontName%3d%22Calibri%22+WrapText%3d%22False%22+FontSize%3d%229%22+X%3d%2215%22+Y%3d%226%22+%2f%3e%0d%0a++++++%3cTD+Style%3d%22Class184%22+Merge%3d%22False%22+RowSpan%3d%22%22+ColSpan%3d%22%22+Format%3d%22General%22+Width%3d%2230%22+Text%3d%22Avg%22+Height%3d%2215.75%22+Align%3d%22Center%22+CellHasFormula%3d%22False%22+FontName%3d%22Calibri%22+WrapText%3d%22False%22+FontSize%3d%229%22+X%3d%2216%22+Y%3d%226%22+%2f%3e%0d%0a++++++%3cTD+Style%3d%22Class182%22+Merge%3d%22False%22+RowSpan%3d%22%22+ColSpan%3d%22%22+Format%3d%22General%22+Width%3d%2230%22+Text%3d%221%22+Height%3d%2215.75%22+Align%3d%22Center%22+CellHasFormula%3d%22False%22+FontName%3d%22Calibri%22+WrapText%3d%22False%22+FontSize%3d%229%22+X%3d%2217%22+Y%3d%226%22+%2f%3e%0d%0a++++++%3cTD+Style%3d%22Class183%22+Merge%3d%22False%22+RowSpan%3d%22%22+ColSpan%3d%22%22+Format%3d%22General%22+Width%3d%2230%22+Text%3d%222%22+Height%3d%2215.75%22+Align%3d%22Center%22+CellHasFormula%3d%22False%22+FontName%3d%22Calibri%22+WrapText%3d%22False%22+FontSize%3d%229%22+X%3d%2218%22+Y%3d%226%22+%2f%3e%0d%0a++++++%3cTD+Style%3d%22Class183%22+Merge%3d%22False%22+RowSpan%3d%22%22+ColSpan%3d%22%22+Format%3d%22General%22+Width%3d%2230%22+Text%3d%223%22+Height%3d%2215.75%22+Align%3d%22Center%22+CellHasFormula%3d%22False%22+FontName%3d%22Calibri%22+WrapText%3d%22False%22+FontSize%3d%229%22+X%3d%2219%22+Y%3d%226%22+%2f%3e%0d%0a++++++%3cTD+Style%3d%22Class184%22+Merge%3d%22False%22+RowSpan%3d%22%22+ColSpan%3d%22%22+Format%3d%22General%22+Width%3d%2230%22+Text%3d%22Avg%22+Height%3d%2215.75%22+Align%3d%22Center%22+CellHasFormula%3d%22False%22+FontName%3d%22Calibri%22+WrapText%3d%22False%22+FontSize%3d%229%22+X%3d%2220%22+Y%3d%226%22+%2f%3e%0d%0a++++++%3cTD+Style%3d%22Class182%22+Merge%3d%22False%22+RowSpan%3d%22%22+ColSpan%3d%22%22+Format%3d%22General%22+Width%3d%2230%22+Text%3d%221%22+Height%3d%2215.75%22+Align%3d%22Center%22+CellHasFormula%3d%22False%22+FontName%3d%22Calibri%22+WrapText%3d%22False%22+FontSize%3d%229%22+X%3d%2221%22+Y%3d%226%22+%2f%3e%0d%0a++++++%3cTD+Style%3d%22Class183%22+Merge%3d%22False%22+RowSpan%3d%22%22+ColSpan%3d%22%22+Format%3d%22General%22+Width%3d%2230%22+Text%3d%222%22+Height%3d%2215.75%22+Align%3d%22Center%22+CellHasFormula%3d%22False%22+FontName%3d%22Calibri%22+WrapText%3d%22False%22+FontSize%3d%229%22+X%3d%2222%22+Y%3d%226%22+%2f%3e%0d%0a++++++%3cTD+Style%3d%22Class183%22+Merge%3d%22False%22+RowSpan%3d%22%22+ColSpan%3d%22%22+Format%3d%22General%22+Width%3d%2230%22+Text%3d%223%22+Height%3d%2215.75%22+Align%3d%22Center%22+CellHasFormula%3d%22False%22+FontName%3d%22Calibri%22+WrapText%3d%22False%22+FontSize%3d%229%22+X%3d%2223%22+Y%3d%226%22+%2f%3e%0d%0a++++++%3cTD+Style%3d%22Class183%22+Merge%3d%22False%22+RowSpan%3d%22%22+ColSpan%3d%22%22+Format%3d%22General%22+Width%3d%2230%22+Text%3d%224%22+Height%3d%2215.75%22+Align%3d%22Center%22+CellHasFormula%3d%22False%22+FontName%3d%22Calibri%22+WrapText%3d%22False%22+FontSize%3d%229%22+X%3d%2224%22+Y%3d%226%22+%2f%3e%0d%0a++++++%3cTD+Style%3d%22Class183%22+Merge%3d%22False%22+RowSpan%3d%22%22+ColSpan%3d%22%22+Format%3d%22General%22+Width%3d%2230%22+Text%3d%225%22+Height%3d%2215.75%22+Align%3d%22Center%22+CellHasFormula%3d%22False%22+FontName%3d%22Calibri%22+WrapText%3d%22False%22+FontSize%3d%229%22+X%3d%2225%22+Y%3d%226%22+%2f%3e%0d%0a++++++%3cTD+Style%3d%22Class183%22+Merge%3d%22False%22+RowSpan%3d%22%22+ColSpan%3d%22%22+Format%3d%22General%22+Width%3d%2230%22+Text%3d%226%22+Height%3d%2215.75%22+Align%3d%22Center%22+CellHasFormula%3d%22False%22+FontName%3d%22Calibri%22+WrapText%3d%22False%22+FontSize%3d%229%22+X%3d%2226%22+Y%3d%226%22+%2f%3e%0d%0a++++++%3cTD+Style%3d%22Class183%22+Merge%3d%22False%22+RowSpan%3d%22%22+ColSpan%3d%22%22+Format%3d%22General%22+Width%3d%2230%22+Text%3d%227%22+Height%3d%2215.75%22+Align%3d%22Center%22+CellHasFormula%3d%22False%22+FontName%3d%22Calibri%22+WrapText%3d%22False%22+FontSize%3d%229%22+X%3d%2227%22+Y%3d%226%22+%2f%3e%0d%0a++++++%3cTD+Style%3d%22Class183%22+Merge%3d%22False%22+RowSpan%3d%22%22+ColSpan%3d%22%22+Format%3d%22General%22+Width%3d%2230%22+Text%3d%228%22+Height%3d%2215.75%22+Align%3d%22Center%22+CellHasFormula%3d%22False%22+FontName%3d%22Calibri%22+WrapText%3d%22False%22+FontSize%3d%229%22+X%3d%2228%22+Y%3d%226%22+%2f%3e%0d%0a++++++%3cTD+Style%3d%22Class183%22+Merge%3d%22False%22+RowSpan%3d%22%22+ColSpan%3d%22%22+Format%3d%22General%22+Width%3d%2230%22+Text%3d%229%22+Height%3d%2215.75%22+Align%3d%22Center%22+CellHasFormula%3d%22False%22+FontName%3d%22Calibri%22+WrapText%3d%22False%22+FontSize%3d%229%22+X%3d%2229%22+Y%3d%226%22+%2f%3e%0d%0a++++++%3cTD+Style%3d%22Class183%22+Merge%3d%22False%22+RowSpan%3d%22%22+ColSpan%3d%22%22+Format%3d%22General%22+Width%3d%2230%22+Text%3d%2210%22+Height%3d%2215.75%22+Align%3d%22Center%22+CellHasFormula%3d%22False%22+FontName%3d%22Calibri%22+WrapText%3d%22False%22+FontSize%3d%229%22+X%3d%2230%22+Y%3d%226%22+%2f%3e%0d%0a++++++%3cTD+Style%3d%22Class184%22+Merge%3d%22False%22+RowSpan%3d%22%22+ColSpan%3d%22%22+Format%3d%22General%22+Width%3d%2230%22+Text%3d%22Avg%22+Height%3d%2215.75%22+Align%3d%22Center%22+CellHasFormula%3d%22False%22+FontName%3d%22Calibri%22+WrapText%3d%22False%22+FontSize%3d%229%22+X%3d%2231%22+Y%3d%226%22+%2f%3e%0d%0a++++++%3cTD+Style%3d%22Class182%22+Merge%3d%22True%22+RowSpan%3d%22%22+ColSpan%3d%222%22+Format%3d%22General%22+Width%3d%2249.5%22+Text%3d%22Avg%22+Height%3d%2215.75%22+Align%3d%22Center%22+CellHasFormula%3d%22False%22+FontName%3d%22Calibri%22+WrapText%3d%22False%22+FontSize%3d%229%22+X%3d%2232%22+Y%3d%226%22+%2f%3e%0d%0a++++++%3cTD+Style%3d%22Class183%22+Merge%3d%22True%22+RowSpan%3d%22%22+ColSpan%3d%222%22+Format%3d%22General%22+Width%3d%2249.5%22+Text%3d%22Grade%22+Height%3d%2215.75%22+Align%3d%22Center%22+CellHasFormula%3d%22False%22+FontName%3d%22Calibri%22+WrapText%3d%22False%22+FontSize%3d%229%22+X%3d%2234%22+Y%3d%226%22+%2f%3e%0d%0a++++++%3cTD+Style%3d%22Class181%22+Merge%3d%22False%22+RowSpan%3d%22%22+ColSpan%3d%22%22+Format%3d%22General%22+Width%3d%2224.75%22+Text%3d%22%22+Height%3d%2215.75%22+Align%3d%22Left%22+CellHasFormula%3d%22False%22+FontName%3d%22Calibri%22+WrapText%3d%22False%22+FontSize%3d%2211%22+X%3d%2236%22+Y%3d%226%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227%22+%2f%3e%0d%0a++++++%3cTD+Style%3d%22Class185%22+Merge%3d%22False%22+RowSpan%3d%22%22+ColSpan%3d%22%22+Format%3d%22General%22+Width%3d%2230.75%22+Text%3d%22%22+Height%3d%2215%22+Align%3d%22Center%22+CellHasFormula%3d%22True%22+FontName%3d%22Calibri%22+WrapText%3d%22False%22+FontSize%3d%229%22+X%3d%222%22+Y%3d%227%22+%2f%3e%0d%0a++++++%3cTD+Style%3d%22Class186%22+Merge%3d%22True%22+RowSpan%3d%22%22+ColSpan%3d%224%22+Format%3d%22General%22+Width%3d%2299%22+Text%3d%22%22+Height%3d%2215%22+Align%3d%22Left%22+CellHasFormula%3d%22True%22+FontName%3d%22Calibri%22+WrapText%3d%22False%22+FontSize%3d%229%22+X%3d%223%22+Y%3d%227%22+%2f%3e%0d%0a++++++%3cTD+Style%3d%22Class187%22+Merge%3d%22False%22+RowSpan%3d%2225%22+ColSpan%3d%226%22+Format%3d%22General%22+Width%3d%22180%22+Text%3d%22%22+Height%3d%22375.75%22+Align%3d%22Center%22+CellHasFormula%3d%22False%22+FontName%3d%22Calibri%22+WrapText%3d%22False%22+FontSize%3d%229%22+X%3d%227%22+Y%3d%227%22%3e%0d%0a++++++++%3cInputCell%3e%0d%0a++++++++++%3cAddress%3e%3d'Grade+Sheet'!%24G%247%3c%2fAddress%3e%0d%0a++++++++++%3cListItemsAddress%3e%3d'Grade+Sheet'!%24G%247%3a%24L%2431%3c%2fListItemsAddress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Grid%3c%2fType%3e%0d%0a++++++++++%3cDefaultValue+%2f%3e%0d%0a++++++++++%3cValueType+%2f%3e%0d%0a++++++++%3c%2fInputCell%3e%0d%0a++++++++%3cGrid%3e%0d%0a++++++++++%3cGridCell+Style%3d%22Class187%22+Merge%3d%22False%22+RowSpan%3d%22%22+ColSpan%3d%22%22+Format%3d%22General%22+Width%3d%2230%22+Text%3d%2265%22+Height%3d%2215%22+Align%3d%22Center%22+CellHasFormula%3d%22False%22+FontName%3d%22Calibri%22+WrapText%3d%22False%22+FontSize%3d%229%22+X%3d%227%22+Y%3d%227%22+%2f%3e%0d%0a++++++++++%3cGridCell+Style%3d%22Class188%22+Merge%3d%22False%22+RowSpan%3d%22%22+ColSpan%3d%22%22+Format%3d%22General%22+Width%3d%2230%22+Text%3d%2270%22+Height%3d%2215%22+Align%3d%22Center%22+CellHasFormula%3d%22False%22+FontName%3d%22Calibri%22+WrapText%3d%22False%22+FontSize%3d%229%22+X%3d%228%22+Y%3d%227%22+%2f%3e%0d%0a++++++++++%3cGridCell+Style%3d%22Class188%22+Merge%3d%22False%22+RowSpan%3d%22%22+ColSpan%3d%22%22+Format%3d%22General%22+Width%3d%2230%22+Text%3d%2266%22+Height%3d%2215%22+Align%3d%22Center%22+CellHasFormula%3d%22False%22+FontName%3d%22Calibri%22+WrapText%3d%22False%22+FontSize%3d%229%22+X%3d%229%22+Y%3d%227%22+%2f%3e%0d%0a++++++++++%3cGridCell+Style%3d%22Class188%22+Merge%3d%22False%22+RowSpan%3d%22%22+ColSpan%3d%22%22+Format%3d%22General%22+Width%3d%2230%22+Text%3d%22%22+Height%3d%2215%22+Align%3d%22Center%22+CellHasFormula%3d%22False%22+FontName%3d%22Calibri%22+WrapText%3d%22False%22+FontSize%3d%229%22+X%3d%2210%22+Y%3d%227%22+%2f%3e%0d%0a++++++++++%3cGridCell+Style%3d%22Class188%22+Merge%3d%22False%22+RowSpan%3d%22%22+ColSpan%3d%22%22+Format%3d%22General%22+Width%3d%2230%22+Text%3d%22%22+Height%3d%2215%22+Align%3d%22Center%22+CellHasFormula%3d%22False%22+FontName%3d%22Calibri%22+WrapText%3d%22False%22+FontSize%3d%229%22+X%3d%2211%22+Y%3d%227%22+%2f%3e%0d%0a++++++++++%3cGridCell+Style%3d%22Class188%22+Merge%3d%22False%22+RowSpan%3d%22%22+ColSpan%3d%22%22+Format%3d%22General%22+Width%3d%2230%22+Text%3d%22%22+Height%3d%2215%22+Align%3d%22Center%22+CellHasFormula%3d%22False%22+FontName%3d%22Calibri%22+WrapText%3d%22False%22+FontSize%3d%229%22+X%3d%2212%22+Y%3d%227%22+%2f%3e%0d%0a++++++++++%3cGridCell+Style%3d%22Class193%22+Merge%3d%22False%22+RowSpan%3d%22%22+ColSpan%3d%22%22+Format%3d%22General%22+Width%3d%2230%22+Text%3d%2285%22+Height%3d%2215%22+Align%3d%22Center%22+CellHasFormula%3d%22False%22+FontName%3d%22Calibri%22+WrapText%3d%22False%22+FontSize%3d%229%22+X%3d%227%22+Y%3d%228%22+%2f%3e%0d%0a++++++++++%3cGridCell+Style%3d%22Class194%22+Merge%3d%22False%22+RowSpan%3d%22%22+ColSpan%3d%22%22+Format%3d%22General%22+Width%3d%2230%22+Text%3d%2297%22+Height%3d%2215%22+Align%3d%22Center%22+CellHasFormula%3d%22False%22+FontName%3d%22Calibri%22+WrapText%3d%22False%22+FontSize%3d%229%22+X%3d%228%22+Y%3d%228%22+%2f%3e%0d%0a++++++++++%3cGridCell+Style%3d%22Class194%22+Merge%3d%22False%22+RowSpan%3d%22%22+ColSpan%3d%22%22+Format%3d%22General%22+Width%3d%2230%22+Text%3d%2290%22+Height%3d%2215%22+Align%3d%22Center%22+CellHasFormula%3d%22False%22+FontName%3d%22Calibri%22+WrapText%3d%22False%22+FontSize%3d%229%22+X%3d%229%22+Y%3d%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228%22+%2f%3e%0d%0a++++++++++%3cGridCell+Style%3d%22Class193%22+Merge%3d%22False%22+RowSpan%3d%22%22+ColSpan%3d%22%22+Format%3d%22General%22+Width%3d%2230%22+Text%3d%2275%22+Height%3d%2215%22+Align%3d%22Center%22+CellHasFormula%3d%22False%22+FontName%3d%22Calibri%22+WrapText%3d%22False%22+FontSize%3d%229%22+X%3d%227%22+Y%3d%229%22+%2f%3e%0d%0a++++++++++%3cGridCell+Style%3d%22Class194%22+Merge%3d%22False%22+RowSpan%3d%22%22+ColSpan%3d%22%22+Format%3d%22General%22+Width%3d%2230%22+Text%3d%2295%22+Height%3d%2215%22+Align%3d%22Center%22+CellHasFormula%3d%22False%22+FontName%3d%22Calibri%22+WrapText%3d%22False%22+FontSize%3d%229%22+X%3d%228%22+Y%3d%229%22+%2f%3e%0d%0a++++++++++%3cGridCell+Style%3d%22Class194%22+Merge%3d%22False%22+RowSpan%3d%22%22+ColSpan%3d%22%22+Format%3d%22General%22+Width%3d%2230%22+Text%3d%2270%22+Height%3d%2215%22+Align%3d%22Center%22+CellHasFormula%3d%22False%22+FontName%3d%22Calibri%22+WrapText%3d%22False%22+FontSize%3d%229%22+X%3d%229%22+Y%3d%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229%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2210%22+%2f%3e%0d%0a++++++++++%3cGridCell+Style%3d%22Class194%22+Merge%3d%22False%22+RowSpan%3d%22%22+ColSpan%3d%22%22+Format%3d%22General%22+Width%3d%2230%22+Text%3d%22%22+Height%3d%2215%22+Align%3d%22Center%22+CellHasFormula%3d%22False%22+FontName%3d%22Calibri%22+W</t>
  </si>
  <si>
    <t xml:space="preserve"> rapText%3d%22False%22+FontSize%3d%229%22+X%3d%2211%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2210%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2211%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2212%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2213%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2214%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2215%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2216%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2217%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2218%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2219%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2220%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2221%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2222%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2223%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2224%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2225%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2226%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2227%22+%2f%3e%0d%0a++++++++++%3cGridCell+Style%3d%22Class194%22+Merge%3d%22False%22+RowSpan%3d%22%22+ColSpan%3d%22%22+Format%3d%22General%22+Width%3d%2</t>
  </si>
  <si>
    <t xml:space="preserve"> 230%22+Text%3d%22%22+Height%3d%2215%22+Align%3d%22Center%22+CellHasFormula%3d%22False%22+FontName%3d%22Calibri%22+WrapText%3d%22False%22+FontSize%3d%229%22+X%3d%2210%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2227%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2228%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2229%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227%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228%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229%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2210%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2211%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2212%22+Y%3d%2230%22+%2f%3e%0d%0a++++++++++%3cGridCell+Style%3d%22Class199%22+Merge%3d%22False%22+RowSpan%3d%22%22+ColSpan%3d%22%22+Format%3d%22General%22+Width%3d%2230%22+Text%3d%22%22+Height%3d%2215.75%22+Align%3d%22Center%22+CellHasFormula%3d%22False%22+FontName%3d%22Calibri%22+WrapText%3d%22False%22+FontSize%3d%229%22+X%3d%227%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228%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229%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2210%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2211%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2212%22+Y%3d%2231%22+%2f%3e%0d%0a++++++++++%3cName+%2f%3e%0d%0a++++++++%3c%2fGrid%3e%0d%0a++++++%3c%2fTD%3e%0d%0a++++++%3cTD+Style%3d%22Class189%22+Merge%3d%22False%22+RowSpan%3d%22%22+ColSpan%3d%22%22+Format%3d%220.00%22+Width%3d%2230%22+Text%3d%22%22+Height%3d%2215%22+Align%3d%22Center%22+CellHasFormula%3d%22True%22+FontName%3d%22Calibri%22+WrapText%3d%22False%22+FontSize%3d%229%22+X%3d%2213%22+Y%3d%227%22+%2f%3e%0d%0a++++++%3cTD+Style%3d%22Class187%22+Merge%3d%22False%22+RowSpan%3d%2225%22+ColSpan%3d%222%22+Format%3d%22General%22+Width%3d%2260%22+Text%3d%22%22+Height%3d%22375.75%22+Align%3d%22Center%22+CellHasFormula%3d%22False%22+FontName%3d%22Calibri%22+WrapText%3d%22False%22+FontSize%3d%229%22+X%3d%2214%22+Y%3d%227%22%3e%0d%0a++++++++%3cInputCell%3e%0d%0a++++++++++%3cAddress%3e%3d'Grade+Sheet'!%24N%247%3c%2fAddress%3e%0d%0a++++++++++%3cListItemsAddress%3e%3d'Grade+Sheet'!%24N%247%3a%24O%2431%3c%2fListItemsAddress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Grid%3c%2fType%3e%0d%0a++++++++++%3cDefaultValue+%2f%3e%0d%0a++++++++++%3cValueType+%2f%3e%0d%0a++++++++%3c%2fInputCell%3e%0d%0a++++++++%3cGrid%3e%0d%0a++++++++++%3cGridCell+Style%3d%22Class187%22+Merge%3d%22False%22+RowSpan%3d%22%22+ColSpan%3d%22%22+Format%3d%22General%22+Width%3d%2230%22+Text%3d%2255%22+Height%3d%2215%22+Align%3d%22Center%22+CellHasFormula%3d%22False%22+FontName%3d%22Calibri%22+WrapText%3d%22False%22+FontSize%3d%229%22+X%3d%2214%22+Y%3d%227%22+%2f%3e%0d%0a++++++++++%3cGridCell+Style%3d%22Class188%22+Merge%3d%22False%22+RowSpan%3d%22%22+ColSpan%3d%22%22+Format%3d%22General%22+Width%3d%2230%22+Text%3d%22%22+Height%3d%2215%22+Align%3d%22Center%22+CellHasFormula%3d%22False%22+FontName%3d%22Calibri%22+WrapText%3d%22False%22+FontSize%3d%229%22+X%3d%2215%22+Y%3d%227%22+%2f%3e%0d%0a++++++++++%3cGridCell+Style%3d%22Class193%22+Merge%3d%22False%22+RowSpan%3d%22%22+ColSpan%3d%22%22+Format%3d%22General%22+Width%3d%2230%22+Text%3d%2289%22+Height%3d%2215%22+Align%3d%22Center%22+CellHasFormula%3d%22False%22+FontName%3d%22Calibri%22+WrapText%3d%22False%22+FontSize%3d%229%22+X%3d%2214%22+Y%3d%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228%22+%2f%3e%0d%0a++++++++++%3cGridCell+Style%3d%22Class193%22+Merge%3d%22False%22+RowSpan%3d%22%22+ColSpan%3d%22%22+Format%3d%22General%22+Width%3d%2230%22+Text%3d%2276%22+Height%3d%2215%22+Align%3d%22Center%22+CellHasFormula%3d%22False%22+FontName%3d%22Calibri%22+WrapText%3d%22False%22+FontSize%3d%229%22+X%3d%2214%22+Y%3d%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229%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2210%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2211%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2212%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2213%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2214%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2215%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2216%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2217%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2218%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2219%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2220%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2221%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2222%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2223%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2224%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2225%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2226%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2227%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2228%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2229%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2214%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2215%22+Y%3d%2230%22+%2f%3e%0d%0a++++++++++%3cGridCell+Style%3d%22Class199%22+Merge%3d%22False%22+RowSpan%3d%22%22+ColSpan%3d%22%22+Format%3d%22General%22+Width%3d%2230%22+Text%3d%22%22+Height%3d%2215.75%22+Align%3d%22Center%22+CellHasFormula%3d%22False%22+FontName%3d%22Calibri%22+WrapText%3d%22False%22+FontSize%3d%229%22+X%3d%2214%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2215%22+Y%3d%2231%22+%2f%3e%0d%0a++++++++++%3cName+%2f%3e%0d%0a++++++++%3c%2fGrid%3e%0d%0a++++++%3c%2fTD%3e%0d%0a++++++%3cTD+Style%3d%22Class189%22+Merge%3d%22False%22+RowSpan%3d%22%22+ColSpan%3d%22%22+Format%3d%220.00%22+Width%3d%2230%22+Text%3d%22%22+Height%3d%2215%22+Align%3d%22Center%22+CellHasFormula%3d%22True%22+FontName%3d%22Calibri%22+WrapText%3d%22False%22+FontSize%3d%229%22+X%3d%2216%22+Y%3d%227%22+%2f%3e%0d%0a++++++%3cTD+Style%3d%22Class187%22+Merge%3d%22False%22+RowSpan%3d%2225%22+ColSpan%3d%223%22+Format%3d%22General%22+Width%3d%2290%22+Text%3d%22%22+Height%3d%22375.75%22+Align%3d%22Center%22+CellHasFormula%3d%22False%22+FontName%3d%22Calibri%22+WrapText%3d%22False%22+FontSize%3d%229%22+X%3d%2217%22+Y%3d%227%22%3e%0d%0a++++++++%3cInputCell%3e%0d%0a++++++++++%3cAddress%3e%3d'Grade+Sheet'!%24Q%247%3c%2fAddress%3e%0d%0a++++++++++%3cListItemsAddress%3e%3d'Grade+Sheet'!%24Q%247%3a%24S%2431%3c%2fListItemsAddress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Grid%3c%2fType%3e%0d%0a++++++++++%3cDefaultValue+%2f%3e%0d%0a++++++++++%3cValueType+%2f%3e%0d%0a++++++++%3c%2fInputCell%3e%0d%0a++++++++%3cGrid%3e%0d%0a++++++++++%3cGridCell+Style%3d%22Class187%22+Merge%3d%22False%22+RowSpan%3d%22%22+ColSpan%3d%22%22+Format%3d%22General%22+Width%3d%2230%22+Text%3d%2270%22+Height%3d%2215%22+Align%3d%22Center%22+CellHasFormula%3d%22False%22+FontName%3d%22Calibri%22+WrapText%3d%22False%22+FontSize%3d%229%22+X%3d%2217%22+Y%3d%227%22+%2f%3e%0d%0a++++++++++%3cGridCell+Style%3d%22Class188%22+Merge%3d%22False%22+RowSpan%3d%22%22+ColSpan%3d%22%22+Format%3d%22General%22+Width%3d%2230%22+Text%3d%22%22+Height%3d%2215%22+Align%3d%22Center%22+CellHasFormula%3d%22False%22+FontName%3d%22Calibri%22+WrapText%3d%22False%22+FontSize%3d%229%22+X%3d%2218%22+Y%3d%227%22+%2f%3e%0d%0a++++++++++%3cGridCell+Style%3d%22Class188%22+Merge%3d%22False%22+RowSpan%3d%22%22+ColSpan%3d%22%22+Format%3d%22General%22+Width%3d%2230%22+Text%3d%22%22+Height%3d%2215%22+Align%3d%22Center%22+CellHasFormula%3d%22False%22+FontName%3d%22Calibri%22+WrapText%3d%22False%22+FontSize%3d%229%22+X%3d%2219%22+Y%3d%227%22+%2f%3e%0d%0a++++++++++%3cGridCell+Style%3d%22Class193%22+Merge%3d%22False%22+RowSpan%3d%22%22+ColSpan%3d%22%22+Format%3d%22General%22+Width%3d%2230%22+Text%3d%2280%22+Height%3d%2215%22+Align%3d%22Center%22+CellHasFormula%3d%22False%22+FontName%3d%22Calibri%22+WrapText%3d%22False%22+FontSize%3d%229%22+X%3d%2217%22+Y%3d%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228%22+%2f%3e%0d%0a++++++++++%3cGridCell+Style%3d%22Class193%22+Merge%3d%22False%22+RowSpan%3d%22%22+ColSpan%3d%22%22+Format%3d%22General%22+Width%3d%2230%22+Text%3d%2285%22+Height%3d%2215%22+Align%3d%22Center%22+CellHasFormula%3d%22False%22+FontName%3d%22Calibri%22+WrapText%3d%22False%22+FontSize%3d%229%22+X%3d%2217%22+Y%3d%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229%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2210%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2211%22+%2f%3e%0d%0a++++++++++%3cGridCell+Style%3d%22Class193%22+Merge%3d%22False%22+RowSpan%3d%22%22+ColSpan%3d%22%22+</t>
  </si>
  <si>
    <t xml:space="preserve"> Format%3d%22General%22+Width%3d%2230%22+Text%3d%22%22+Height%3d%2215%22+Align%3d%22Center%22+CellHasFormula%3d%22False%22+FontName%3d%22Calibri%22+WrapText%3d%22False%22+FontSize%3d%229%22+X%3d%2217%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2212%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2213%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2214%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2215%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2216%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2217%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2218%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2219%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2220%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2221%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2222%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2223%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2224%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2225%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2226%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2227%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2228%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2229%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2217%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2218%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2219%22+Y%3d%2230%22+%2f%3e%0d%0a++++++++++%3cGridCell+Style%3d%22Class199%22+Merge%3d%22False%22+RowSpan%3d%22%22+ColSpan%3d%22%22+Format%3d%22General%22+Width%3d%2230%22+Text%3d%22%22+Height%3d%2215.75%22+Align%3d%22Center%22+CellHasFormula%3d%22False%22+FontName%3d%22Calibri%22+WrapText%3d%22False%22+FontSize%3d%229%22+X%3d%2217%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2218%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2219%22+Y%3d%2231%22+%2f%3e%0d%0a++++++++++%3cName+%2f%3e%0d%0a++++++++%3c%2fGrid%3e%0d%0a++++++%3c%2fTD%3e%0d%0a++++++%3cTD+Style%3d%22Class189%22+Merge%3d%22False%22+RowSpan%3d%22%22+ColSpan%3d%22%22+Format%3d%220.00%22+Width%3d%2230%22+Text%3d%22%22+Height%3d%2215%22+Align%3d%22Center%22+CellHasFormula%3d%22True%22+FontName%3d%22Calibri%22+WrapText%3d%22False%22+FontSize%3d%229%22+X%3d%2220%22+Y%3d%227%22+%2f%3e%0d%0a++++++%3cTD+Style%3d%22Class187%22+Merge%3d%22False%22+RowSpan%3d%2225%22+ColSpan%3d%2210%22+Format%3d%22General%22+Width%3d%22300%22+Text%3d%22%22+Height%3d%22375.75%22+Align%3d%22Center%22+CellHasFormula%3d%22False%22+FontName%3d%22Calibri%22+WrapText%3d%22False%22+FontSize%3d%229%22+X%3d%2221%22+Y%3d%227%22%3e%0d%0a++++++++%3cInputCell%3e%0d%0a++++++++++%3cAddress%3e%3d'Grade+Sheet'!%24U%247%3c%2fAddress%3e%0d%0a++++++++++%3cListItemsAddress%3e%3d'Grade+Sheet'!%24U%247%3a%24AD%2431%3c%2fListItemsAddress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Grid%3c%2fType%3e%0d%0a++++++++++%3cDefaultValue+%2f%3e%0d%0a++++++++++%3cValueType+%2f%3e%0d%0a++++++++%3c%2fInputCell%3e%0d%0a++++++++%3cGrid%3e%0d%0a++++++++++%3cGridCell+Style%3d%22Class187%22+Merge%3d%22False%22+RowSpan%3d%22%22+ColSpan%3d%22%22+Format%3d%22General%22+Width%3d%2230%22+Text%3d%2250%22+Height%3d%2215%22+Align%3d%22Center%22+CellHasFormula%3d%22False%22+FontName%3d%22Calibri%22+WrapText%3d%22False%22+FontSize%3d%229%22+X%3d%2221%22+Y%3d%227%22+%2f%3e%0d%0a++++++++++%3cGridCell+Style%3d%22Class188%22+Merge%3d%22False%22+RowSpan%3d%22%22+ColSpan%3d%22%22+Format%3d%22General%22+Width%3d%2230%22+Text%3d%2263%22+Height%3d%2215%22+Align%3d%22Center%22+CellHasFormula%3d%22False%22+FontName%3d%22Calibri%22+WrapText%3d%22False%22+FontSize%3d%229%22+X%3d%2222%22+Y%3d%227%22+%2f%3e%0d%0a++++++++++%3cGridCell+Style%3d%22Class188%22+Merge%3d%22False%22+RowSpan%3d%22%22+ColSpan%3d%22%22+Format%3d%22General%22+Width%3d%2230%22+Text%3d%2255%22+Height%3d%2215%22+Align%3d%22Center%22+CellHasFormula%3d%22False%22+FontName%3d%22Calibri%22+WrapText%3d%22False%22+FontSize%3d%229%22+X%3d%2223%22+Y%3d%227%22+%2f%3e%0d%0a++++++++++%3cGridCell+Style%3d%22Class188%22+Merge%3d%22False%22+RowSpan%3d%22%22+ColSpan%3d%22%22+Format%3d%22General%22+Width%3d%2230%22+Text%3d%2270%22+Height%3d%2215%22+Align%3d%22Center%22+CellHasFormula%3d%22False%22+FontName%3d%22Calibri%22+WrapText%3d%22False%22+FontSize%3d%229%22+X%3d%2224%22+Y%3d%227%22+%2f%3e%0d%0a++++++++++%3cGridCell+Style%3d%22Class188%22+Merge%3d%22False%22+RowSpan%3d%22%22+ColSpan%3d%22%22+Format%3d%22General%22+Width%3d%2230%22+Text%3d%2284%22+Height%3d%2215%22+Align%3d%22Center%22+CellHasFormula%3d%22False%22+FontName%3d%22Calibri%22+WrapText%3d%22False%22+FontSize%3d%229%22+X%3d%2225%22+Y%3d%227%22+%2f%3e%0d%0a++++++++++%3cGridCell+Style%3d%22Class188%22+Merge%3d%22False%22+RowSpan%3d%22%22+ColSpan%3d%22%22+Format%3d%22General%22+Width%3d%2230%22+Text%3d%22%22+Height%3d%2215%22+Align%3d%22Center%22+CellHasFormula%3d%22False%22+FontName%3d%22Calibri%22+WrapText%3d%22False%22+FontSize%3d%229%22+X%3d%2226%22+Y%3d%227%22+%2f%3e%0d%0a++++++++++%3cGridCell+Style%3d%22Class188%22+Merge%3d%22False%22+RowSpan%3d%22%22+ColSpan%3d%22%22+Format%3d%22General%22+Width%3d%2230%22+Text%3d%22%22+Height%3d%2215%22+Align%3d%22Center%22+CellHasFormula%3d%22False%22+FontName%3d%22Calibri%22+WrapText%3d%22False%22+FontSize%3d%229%22+X%3d%2227%22+Y%3d%227%22+%2f%3e%0d%0a++++++++++%3cGridCell+Style%3d%22Class188%22+Merge%3d%22False%22+RowSpan%3d%22%22+ColSpan%3d%22%22+Format%3d%22General%22+Width%3d%2230%22+Text%3d%22%22+Height%3d%2215%22+Align%3d%22Center%22+CellHasFormula%3d%22False%22+FontName%3d%22Calibri%22+WrapText%3d%22False%22+FontSize%3d%229%22+X%3d%2228%22+Y%3d%227%22+%2f%3e%0d%0a++++++++++%3cGridCell+Style%3d%22Class188%22+Merge%3d%22False%22+RowSpan%3d%22%22+ColSpan%3d%22%22+Format%3d%22General%22+Width%3d%2230%22+Text%3d%22%22+Height%3d%2215%22+Align%3d%22Center%22+CellHasFormula%3d%22False%22+FontName%3d%22Calibri%22+WrapText%3d%22False%22+FontSize%3d%229%22+X%3d%2229%22+Y%3d%227%22+%2f%3e%0d%0a++++++++++%3cGridCell+Style%3d%22Class188%22+Merge%3d%22False%22+RowSpan%3d%22%22+ColSpan%3d%22%22+Format%3d%22General%22+Width%3d%2230%22+Text%3d%22%22+Height%3d%2215%22+Align%3d%22Center%22+CellHasFormula%3d%22False%22+FontName%3d%22Calibri%22+WrapText%3d%22False%22+FontSize%3d%229%22+X%3d%2230%22+Y%3d%227%22+%2f%3e%0d%0a++++++++++%3cGridCell+Style%3d%22Class193%22+Merge%3d%22False%22+RowSpan%3d%22%22+ColSpan%3d%22%22+Format%3d%22General%22+Width%3d%2230%22+Text%3d%22100%22+Height%3d%2215%22+Align%3d%22Center%22+CellHasFormula%3d%22False%22+FontName%3d%22Calibri%22+WrapText%3d%22False%22+FontSize%3d%229%22+X%3d%2221%22+Y%3d%228%22+%2f%3e%0d%0a++++++++++%3cGridCell+Style%3d%22Class194%22+Merge%3d%22False%22+RowSpan%3d%22%22+ColSpan%3d%22%22+Format%3d%22General%22+Width%3d%2230%22+Text%3d%2297%22+Height%3d%2215%22+Align%3d%22Center%22+CellHasFormula%3d%22False%22+FontName%3d%22Calibri%22+WrapText%3d%22False%22+FontSize%3d%229%22+X%3d%2222%22+Y%3d%228%22+%2f%3e%0d%0a++++++++++%3cGridCell+Style%3d%22Class194%22+Merge%3d%22False%22+RowSpan%3d%22%22+ColSpan%3d%22%22+Format%3d%22General%22+Width%3d%2230%22+Text%3d%22100%22+Height%3d%2215%22+Align%3d%22Center%22+CellHasFormula%3d%22False%22+FontName%3d%22Calibri%22+WrapText%3d%22False%22+FontSize%3d%229%22+X%3d%2223%22+Y%3d%228%22+%2f%3e%0d%0a++++++++++%3cGridCell+Style%3d%22Class194%22+Merge%3d%22False%22+RowSpan%3d%22%22+ColSpan%3d%22%22+Format%3d%22General%22+Width%3d%2230%22+Text%3d%2285%22+Height%3d%2215%22+Align%3d%22Center%22+CellHasFormula%3d%22False%22+FontName%3d%22Calibri%22+WrapText%3d%22False%22+FontSize%3d%229%22+X%3d%2224%22+Y%3d%228%22+%2f%3e%0d%0a++++++++++%3cGridCell+Style%3d%22Class194%22+Merge%3d%22False%22+RowSpan%3d%22%22+ColSpan%3d%22%22+Format%3d%22General%22+Width%3d%2230%22+Text%3d%2290%22+Height%3d%2215%22+Align%3d%22Center%22+CellHasFormula%3d%22False%22+FontName%3d%22Calibri%22+WrapText%3d%22False%22+FontSize%3d%229%22+X%3d%2225%22+Y%3d%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228%22+%2f%3e%0d%0a++++++++++%3cGridCell+Style%3d%22Class193%22+Merge%3d%22False%22+RowSpan%3d%22%22+ColSpan%3d%22%22+Format%3d%22General%22+Width%3d%2230%22+Text%3d%2280%22+Height%3d%2215%22+Align%3d%22Center%22+CellHasFormula%3d%22False%22+FontName%3d%22Calibri%22+WrapText%3d%22False%22+FontSize%3d%229%22+X%3d%2221%22+Y%3d%229%22+%2f%3e%0d%0a++++++++++%3cGridCell+Style%3d%22Class194%22+Merge%3d%22False%22+RowSpan%3d%22%22+ColSpan%3d%22%22+Format%3d%22General%22+Width%3d%2230%22+Text%3d%2275%22+Height%3d%2215%22+Align%3d%22Center%22+CellHasFormula%3d%22False%22+FontName%3d%22Calibri%22+WrapText%3d%22False%22+FontSize%3d%229%22+X%3d%2222%22+Y%3d%229%22+%2f%3e%0d%0a++++++++++%3cGridCell+Style%3d%22Class194%22+Merge%3d%22False%22+RowSpan%3d%22%22+ColSpan%3d%22%22+Format%3d%22General%22+Width%3d%2230%22+Text%3d%2289%22+Height%3d%2215%22+Align%3d%22Center%22+CellHasFormula%3d%22False%22+FontName%3d%22Calibri%22+WrapText%3d%22False%22+FontSize%3d%229%22+X%3d%2223%22+Y%3d%229%22+%2f%3e%0d%0a++++++++++%3cGridCell+Style%3d%22Class194%22+Merge%3d%22False%22+RowSpan%3d%22%22+ColSpan%3d%22%22+Format%3d%22General%22+Width%3d%2230%22+Text%3d%2285%22+Height%3d%2215%22+Align%3d%22Center%22+CellHasFormula%3d%22False%22+FontName%3d%22Calibri%22+WrapText%3d%22False%22+FontSize%3d%229%22+X%3d%2224%22+Y%3d%229%22+%2f%3e%0d%0a++++++++++%3cGridCell+Style%3d%22Class194%22+Merge%3d%22False%22+RowSpan%3d%22%22+ColSpan%3d%22%22+Format%3d%22General%22+Width%3d%2230%22+Text%3d%2284%22+Height%3d%2215%22+Align%3d%22Center%22+CellHasFormula%3d%22False%22+FontName%3d%22Calibri%22+WrapText%3d%22False%22+FontSize%3d%229%22+X%3d%2225%22+Y%3d%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229%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2210%22+%2f%3e%0d%0a++++++++++%3cGridCell+Style%3d%22Class194%22+Merge%3d%22False%22+RowSpan%3d%22%22+ColSpan%3d%22%22+Format%3d%22General%22+Width%3d%2230%22+Text%3d%22%22+</t>
  </si>
  <si>
    <t xml:space="preserve"> Height%3d%2215%22+Align%3d%22Center%22+CellHasFormula%3d%22False%22+FontName%3d%22Calibri%22+WrapText%3d%22False%22+FontSize%3d%229%22+X%3d%2227%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2210%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2210%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2211%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2211%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2212%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2212%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2213%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2213%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2214%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2214%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2215%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2215%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2216%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2216%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2217%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2217%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2218%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2218%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2219%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2219%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2220%22</t>
  </si>
  <si>
    <t xml:space="preserve"> 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2220%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2220%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2221%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2221%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2222%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2222%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2223%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2223%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2224%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2224%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2225%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2225%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2226%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2226%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2227%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2227%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2228%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2228%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2228%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2229%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2229%22+%2f%3e%0d%0a++++++++++%3cGridCell+Style%3d%22Class193%22+Merge%3d%22False%22+RowSpan%3d%22%22+ColSpan%3d%22%22+Format%3d%22General%22+Width%3d%2230%22+Text%3d%22%22+Height%3d%2215%22+Align%3d%22Center%22+CellHasFormula%3d%22False%22+FontName%3d%22Calibri%22+WrapText%3d%22False%22+FontSize%3d%229%22+X%3d%2221%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2222%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2223%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2224%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2225%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2226%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2227%22+Y%3d%2230%22+%2f%3e%0d%0a++++++++++%3cGridCell+Style%3d%22Class194%22+Merge%3d%22False%22+RowSpan%3d%22%22+ColSpan%3d%22%22+Format%3d%22General%22+Width%3d%2230%22+Text%3d%</t>
  </si>
  <si>
    <t xml:space="preserve"> 22%22+Height%3d%2215%22+Align%3d%22Center%22+CellHasFormula%3d%22False%22+FontName%3d%22Calibri%22+WrapText%3d%22False%22+FontSize%3d%229%22+X%3d%2228%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2229%22+Y%3d%2230%22+%2f%3e%0d%0a++++++++++%3cGridCell+Style%3d%22Class194%22+Merge%3d%22False%22+RowSpan%3d%22%22+ColSpan%3d%22%22+Format%3d%22General%22+Width%3d%2230%22+Text%3d%22%22+Height%3d%2215%22+Align%3d%22Center%22+CellHasFormula%3d%22False%22+FontName%3d%22Calibri%22+WrapText%3d%22False%22+FontSize%3d%229%22+X%3d%2230%22+Y%3d%2230%22+%2f%3e%0d%0a++++++++++%3cGridCell+Style%3d%22Class199%22+Merge%3d%22False%22+RowSpan%3d%22%22+ColSpan%3d%22%22+Format%3d%22General%22+Width%3d%2230%22+Text%3d%22%22+Height%3d%2215.75%22+Align%3d%22Center%22+CellHasFormula%3d%22False%22+FontName%3d%22Calibri%22+WrapText%3d%22False%22+FontSize%3d%229%22+X%3d%2221%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2222%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2223%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2224%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2225%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2226%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2227%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2228%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2229%22+Y%3d%2231%22+%2f%3e%0d%0a++++++++++%3cGridCell+Style%3d%22Class200%22+Merge%3d%22False%22+RowSpan%3d%22%22+ColSpan%3d%22%22+Format%3d%22General%22+Width%3d%2230%22+Text%3d%22%22+Height%3d%2215.75%22+Align%3d%22Center%22+CellHasFormula%3d%22False%22+FontName%3d%22Calibri%22+WrapText%3d%22False%22+FontSize%3d%229%22+X%3d%2230%22+Y%3d%2231%22+%2f%3e%0d%0a++++++++++%3cName+%2f%3e%0d%0a++++++++%3c%2fGrid%3e%0d%0a++++++%3c%2fTD%3e%0d%0a++++++%3cTD+Style%3d%22Class189%22+Merge%3d%22False%22+RowSpan%3d%22%22+ColSpan%3d%22%22+Format%3d%220.00%22+Width%3d%2230%22+Text%3d%22%22+Height%3d%2215%22+Align%3d%22Center%22+CellHasFormula%3d%22True%22+FontName%3d%22Calibri%22+WrapText%3d%22False%22+FontSize%3d%229%22+X%3d%2231%22+Y%3d%227%22+%2f%3e%0d%0a++++++%3cTD+Style%3d%22Class185%22+Merge%3d%22True%22+RowSpan%3d%22%22+ColSpan%3d%222%22+Format%3d%220.00%22+Width%3d%2249.5%22+Text%3d%22%22+Height%3d%2215%22+Align%3d%22Center%22+CellHasFormula%3d%22True%22+FontName%3d%22Calibri%22+WrapText%3d%22False%22+FontSize%3d%229%22+X%3d%2232%22+Y%3d%227%22+%2f%3e%0d%0a++++++%3cTD+Style%3d%22Class190%22+Merge%3d%22True%22+RowSpan%3d%22%22+ColSpan%3d%222%22+Format%3d%22General%22+Width%3d%2249.5%22+Text%3d%22%22+Height%3d%2215%22+Align%3d%22Center%22+CellHasFormula%3d%22True%22+FontName%3d%22Calibri%22+WrapText%3d%22False%22+FontSize%3d%229%22+X%3d%2234%22+Y%3d%227%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227%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228%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228%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228%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228%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228%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228%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228%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228%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228%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228%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229%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229%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229%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229%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229%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229%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229%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229%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229%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229%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2210%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2210%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2210%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2210%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2210%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2210%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2210%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2210%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2210%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2210%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2211%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2211%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2211%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2211%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2211%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2211%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2211%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2211%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2211%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2211%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2212%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2212%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2212%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2212%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2212%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2212%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2212%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2212%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2212%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2212%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2213%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2213%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2213%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2213%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2213%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2213%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2213%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2213%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2213%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2213%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2214%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2214%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2214%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2214%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2214%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2214%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2214%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2214%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2214%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2214%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2215%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2215%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2215%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2215%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2215%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2215%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2215%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2215%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2215%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2215%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2216%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2216%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2216%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2216%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2216%22+%2f%3e%0d%0a++++++%3cTD+Style%3d%22Class195%22+Merge%3d%22False%22+RowSpan%3d%22%22+ColSpan%3d%22%22+Format%3d%220.00%22+Width%3d%2230%22+Text%3d%22%22+Height%3d%2215%22+Align%3d%22Center%22+CellHasFormula%3d%22True%22+FontName%3d%22Calibri%22+WrapText%3d%22False%22+Fo</t>
  </si>
  <si>
    <t xml:space="preserve"> ntSize%3d%229%22+X%3d%2220%22+Y%3d%2216%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2216%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2216%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2216%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2216%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2217%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2217%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2217%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2217%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2217%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2217%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2217%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2217%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2217%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2217%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2218%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2218%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2218%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2218%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2218%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2218%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2218%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2218%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2218%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2218%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2219%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2219%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2219%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2219%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2219%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2219%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2219%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2219%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2219%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2219%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2220%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2220%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2220%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2220%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2220%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2220%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2220%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2220%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2220%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2220%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2221%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2221%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2221%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2221%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2221%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2221%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2221%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2221%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2221%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2221%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2222%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2222%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2222%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2222%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2222%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2222%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2222%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2222%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2222%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2222%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2223%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2223%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2223%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2223%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2223%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2223%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2223%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2223%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2223%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2223%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2224%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2224%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2224%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2224%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2224%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2224%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2224%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2224%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2224%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2224%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2225%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2225%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2225%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2225%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2225%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2225%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2225%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2225%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2225%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2225%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2226%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2226%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2226%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2226%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2226%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2226%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2226%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2226%22+%2f%3e%0d%0a++++++%3cTD+Style%3d%22Class196%22+Merge%3d%22True%22+RowSpan%3d%22%22+ColSpan%3d%222%22+Format%3d%22General%22+Width%3d%2249.5%22+Text%3d%22%22+Height%3d%2215%22+Align%3d%22Center%22+CellHasFormula%3d%22True%22+FontName%3d%22Calibri%22+WrapText%3d%22False%22</t>
  </si>
  <si>
    <t xml:space="preserve"> +FontSize%3d%229%22+X%3d%2234%22+Y%3d%2226%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2226%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2227%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2227%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2227%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2227%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2227%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2227%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2227%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2227%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2227%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2227%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2228%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2228%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2228%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2228%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2228%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2228%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2228%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2228%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2228%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2228%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2229%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2229%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2229%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2229%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2229%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2229%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2229%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2229%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2229%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2229%22+%2f%3e%0d%0a++++%3c%2fTR%3e%0d%0a++++%3cTR%3e%0d%0a++++++%3cTD+Style%3d%22Class179%22+Merge%3d%22False%22+RowSpan%3d%22%22+ColSpan%3d%22%22+Format%3d%22General%22+Width%3d%2224.75%22+Text%3d%22%22+Height%3d%2215%22+Align%3d%22Left%22+CellHasFormula%3d%22False%22+FontName%3d%22Calibri%22+WrapText%3d%22False%22+FontSize%3d%2211%22+X%3d%221%22+Y%3d%2230%22+%2f%3e%0d%0a++++++%3cTD+Style%3d%22Class191%22+Merge%3d%22False%22+RowSpan%3d%22%22+ColSpan%3d%22%22+Format%3d%22General%22+Width%3d%2230.75%22+Text%3d%22%22+Height%3d%2215%22+Align%3d%22Center%22+CellHasFormula%3d%22True%22+FontName%3d%22Calibri%22+WrapText%3d%22False%22+FontSize%3d%229%22+X%3d%222%22+Y%3d%2230%22+%2f%3e%0d%0a++++++%3cTD+Style%3d%22Class192%22+Merge%3d%22True%22+RowSpan%3d%22%22+ColSpan%3d%224%22+Format%3d%22General%22+Width%3d%2299%22+Text%3d%22%22+Height%3d%2215%22+Align%3d%22Left%22+CellHasFormula%3d%22True%22+FontName%3d%22Calibri%22+WrapText%3d%22False%22+FontSize%3d%229%22+X%3d%223%22+Y%3d%2230%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2213%22+Y%3d%2230%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2216%22+Y%3d%2230%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2220%22+Y%3d%2230%22+%2f%3e%0d%0a++++++%3cTD+Style%3d%22Class195%22+Merge%3d%22False%22+RowSpan%3d%22%22+ColSpan%3d%22%22+Format%3d%220.00%22+Width%3d%2230%22+Text%3d%22%22+Height%3d%2215%22+Align%3d%22Center%22+CellHasFormula%3d%22True%22+FontName%3d%22Calibri%22+WrapText%3d%22False%22+FontSize%3d%229%22+X%3d%2231%22+Y%3d%2230%22+%2f%3e%0d%0a++++++%3cTD+Style%3d%22Class191%22+Merge%3d%22True%22+RowSpan%3d%22%22+ColSpan%3d%222%22+Format%3d%220.00%22+Width%3d%2249.5%22+Text%3d%22%22+Height%3d%2215%22+Align%3d%22Center%22+CellHasFormula%3d%22True%22+FontName%3d%22Calibri%22+WrapText%3d%22False%22+FontSize%3d%229%22+X%3d%2232%22+Y%3d%2230%22+%2f%3e%0d%0a++++++%3cTD+Style%3d%22Class196%22+Merge%3d%22True%22+RowSpan%3d%22%22+ColSpan%3d%222%22+Format%3d%22General%22+Width%3d%2249.5%22+Text%3d%22%22+Height%3d%2215%22+Align%3d%22Center%22+CellHasFormula%3d%22True%22+FontName%3d%22Calibri%22+WrapText%3d%22False%22+FontSize%3d%229%22+X%3d%2234%22+Y%3d%2230%22+%2f%3e%0d%0a++++++%3cTD+Style%3d%22Class181%22+Merge%3d%22False%22+RowSpan%3d%22%22+ColSpan%3d%22%22+Format%3d%22General%22+Width%3d%2224.75%22+Text%3d%22%22+Height%3d%2215%22+Align%3d%22Left%22+CellHasFormula%3d%22False%22+FontName%3d%22Calibri%22+WrapText%3d%22False%22+FontSize%3d%2211%22+X%3d%2236%22+Y%3d%2230%22+%2f%3e%0d%0a++++%3c%2fTR%3e%0d%0a++++%3cTR%3e%0d%0a++++++%3cTD+Style%3d%22Class179%22+Merge%3d%22False%22+RowSpan%3d%22%22+ColSpan%3d%22%22+Format%3d%22General%22+Width%3d%2224.75%22+Text%3d%22%22+Height%3d%2215.75%22+Align%3d%22Left%22+CellHasFormula%3d%22False%22+FontName%3d%22Calibri%22+WrapText%3d%22False%22+FontSize%3d%2211%22+X%3d%221%22+Y%3d%2231%22+%2f%3e%0d%0a++++++%3cTD+Style%3d%22Class197%22+Merge%3d%22False%22+RowSpan%3d%22%22+ColSpan%3d%22%22+Format%3d%22General%22+Width%3d%2230.75%22+Text%3d%22%22+Height%3d%2215.75%22+Align%3d%22Center%22+CellHasFormula%3d%22True%22+FontName%3d%22Calibri%22+WrapText%3d%22False%22+FontSize%3d%229%22+X%3d%222%22+Y%3d%2231%22+%2f%3e%0d%0a++++++%3cTD+Style%3d%22Class198%22+Merge%3d%22True%22+RowSpan%3d%22%22+ColSpan%3d%224%22+Format%3d%22General%22+Width%3d%2299%22+Text%3d%22%22+Height%3d%2215.75%22+Align%3d%22Left%22+CellHasFormula%3d%22True%22+FontName%3d%22Calibri%22+WrapText%3d%22False%22+FontSize%3d%229%22+X%3d%223%22+Y%3d%2231%22+%2f%3e%0d%0a++++++%3cTD+Style%3d%22Class201%22+Merge%3d%22False%22+RowSpan%3d%22%22+ColSpan%3d%22%22+Format%3d%220.00%22+Width%3d%2230%22+Text%3d%22%22+Height%3d%2215.75%22+Align%3d%22Center%22+CellHasFormula%3d%22True%22+FontName%3d%22Calibri%22+WrapText%3d%22False%22+FontSize%3d%229%22+X%3d%2213%22+Y%3d%2231%22+%2f%3e%0d%0a++++++%3cTD+Style%3d%22Class201%22+Merge%3d%22False%22+RowSpan%3d%22%22+ColSpan%3d%22%22+Format%3d%220.00%22+Width%3d%2230%22+Text%3d%22%22+Height%3d%2215.75%22+Align%3d%22Center%22+CellHasFormula%3d%22True%22+FontName%3d%22Calibri%22+WrapText%3d%22False%22+FontSize%3d%229%22+X%3d%2216%22+Y%3d%2231%22+%2f%3e%0d%0a++++++%3cTD+Style%3d%22Class201%22+Merge%3d%22False%22+RowSpan%3d%22%22+ColSpan%3d%22%22+Format%3d%220.00%22+Width%3d%2230%22+Text%3d%22%22+Height%3d%2215.75%22+Align%3d%22Center%22+CellHasFormula%3d%22True%22+FontName%3d%22Calibri%22+WrapText%3d%22False%22+FontSize%3d%229%22+X%3d%2220%22+Y%3d%2231%22+%2f%3e%0d%0a++++++%3cTD+Style%3d%22Class201%22+Merge%3d%22False%22+RowSpan%3d%22%22+ColSpan%3d%22%22+Format%3d%220.00%22+Width%3d%2230%22+Text%3d%22%22+Height%3d%2215.75%22+Align%3d%22Center%22+CellHasFormula%3d%22True%22+FontName%3d%22Calibri%22+WrapText%3d%22False%22+FontSize%3d%229%22+X%3d%2231%22+Y%3d%2231%22+%2f%3e%0d%0a++++++%3cTD+Style%3d%22Class197%22+Merge%3d%22True%22+RowSpan%3d%22%22+ColSpan%3d%222%22+Format%3d%220.00%22+Width%3d%2249.5%22+Text%3d%22%22+Height%3d%2215.75%22+Align%3d%22Center%22+CellHasFormula%3d%22True%22+FontName%3d%22Calibri%22+WrapText%3d%22False%22+FontSize%3d%229%22+X%3d%2232%22+Y%3d%2231%22+%2f%3e%0d%0a++++++%3cTD+Style%3d%22Class202%22+Merge%3d%22True%22+RowSpan%3d%22%22+ColSpan%3d%222%22+Format%3d%22General%22+Width%3d%2249.5%22+Text%3d%22%22+Height%3d%2215.75%22+Align%3d%22Center%22+CellHasFormula%3d%22True%22+FontName%3d%22Calibri%22+WrapText%3d%22False%22+FontSize%3d%229%22+X%3d%2234%22+Y%3d%2231%22+%2f%3e%0d%0a++++++%3cTD+Style%3d%22Class181%22+Merge%3d%22False%22+RowSpan%3d%22%22+ColSpan%3d%22%22+Format%3d%22General%22+Width%3d%2224.75%22+Text%3d%22%22+Height%3d%2215.75%22+Align%3d%22Left%22+CellHasFormula%3d%22False%22+FontName%3d%22Calibri%22+WrapText%3d%22False%22+FontSize%3d%2211%22+X%3d%2236%22+Y%3d%2231%22+%2f%3e%0d%0a++++%3c%2fTR%3e%0d%0a++++%3cTR%3e%0d%0a++++++%3cTD+Style%3d%22Class179%22+Merge%3d%22False%22+RowSpan%3d%22%22+ColSpan%3d%22%22+Format%3d%22General%22+Width%3d%2224.75%22+Text%3d%22%22+Height%3d%2215.75%22+Align%3d%22Left%22+CellHasFormula%3d%22False%22+FontName%3d%22Calibri%22+WrapText%3d%22False%22+FontSize%3d%2211%22+X%3d%221%22+Y%3d%2232%22+%2f%3e%0d%0a++++++%3cTD+Style%3d%22Class203%22+Merge%3d%22True%22+RowSpan%3d%22%22+ColSpan%3d%225%22+Format%3d%22General%22+Width%3d%22129.75%22+Text%3d%22Class+Averages%3a%22+Height%3d%2215.75%22+Align%3d%22Left%22+CellHasFormula%3d%22False%22+FontName%3d%22Calibri%22+WrapText%3d%22False%22+FontSize%3d%229%22+X%3d%222%22+Y%3d%2232%22+%2f%3e%0d%0a++++++%3cTD+Style%3d%22Class204%22+Merge%3d%22False%22+RowSpan%3d%22%22+ColSpan%3d%22%22+Format%3d%220.00%22+Width%3d%2230%22+Text%3d%22%22+Height%3d%2215.75%22+Align%3d%22Center%22+CellHasFormula%3d%22True%22+FontName%3d%22Calibri%22+WrapText%3d%22False%22+FontSize%3d%229%22+X%3d%227%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228%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229%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2210%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2211%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2212%22+Y%3d%2232%22+%2f%3e%0d%0a++++++%3cTD+Style%3d%22Class206%22+Merge%3d%22False%22+RowSpan%3d%22%22+ColSpan%3d%22%22+Format%3d%220.00%22+Width%3d%2230%22+Text%3d%22%22+Height%3d%2215.75%22+Align%3d%22Center%22+CellHasFormula%3d%22True%22+FontName%3d%22Calibri%22+WrapText%3d%22False%22+FontSize%3d%229%22+X%3d%2213%22+Y%3d%2232%22+%2f%3e%0d%0a++++++%3cTD+Style%3d%22Class204%22+Merge%3d%22False%22+RowSpan%3d%22%22+ColSpan%3d%22%22+Format%3d%220.00%22+Width%3d%2230%22+Text%3d%22%22+Height%3d%2215.75%22+Align%3d%22Center%22+CellHasFormula%3d%22True%22+FontName%3d%22Calibri%22+WrapText%3d%22False%22+FontSize%3d%229%22+X%3d%2214%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2215%22+Y%3d%2232%22+%2f%3e%0d%0a++++++%3cTD+Style%3d%22Class206%22+Merge%3d%22False%22+RowSpan%3d%22%22+ColSpan%3d%22%22+Format%3d%220.00%22+Width%3d%2230%22+Text%3d%22%22+Height%3d%2215.75%22+Align%3d%22Center%22+CellHasFormula%3d%22True%22+FontName%3d%22Calibri%22+WrapText%3d%22False%22+FontSize%3d%229%22+X%3d%2216%22+Y%3d%2232%22+%2f%3e%0d%0a++++++%3cTD+Style%3d%22Class204%22+Merge%3d%22False%22+RowSpan%3d%22%22+ColSpan%3d%22%22+Format%3d%220.00%22+Width%3d%2230%22+Text%3d%22%22+Height%3d%2215.75%22+Align%3d%22Center%22+CellHasFormula%3d%22True%22+FontName%3d%22Calibri%22+WrapText%3d%22False%22+FontSize%3d%229%22+X%3d%2217%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2218%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2219%22+Y%3d%2232%22+%2f%3e%0d%0a++++++%3cTD+Style%3d%22Class206%22+Merge%3d%22False%22+RowSpan%3d%22%22+ColSpan%3d%22%22+Format%3d%220.00%22+Width%3d%2230%22+Text%3d%22%22+Height%3d%2215.75%22+Align%3d%22Center%22+CellHasFormula%3d%22True%22+FontName%3d%22Calibri%22+WrapText%3d%22False%22+FontSize%3d%229%22+X%3d%2220%22+Y%3d%2232%22+%2f%3e%0d%0a++++++%3cTD+Style%3d%22Class204%22+Merge%3d%22False%22+RowSpan%3d%22%22+ColSpan%3d%22%22+Format%3d%220.00%22+Width%3d%2230%22+Text%3d%22%22+Height%3d%2215.75%22+Align%3d%22Center%22+CellHasFormula%3d%22True%22+FontName%3d%22Calibri%22+WrapText%3d%22False%22+FontSize%3d%229%22+X%3d%2221%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2222%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2223%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2224%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2225%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2226%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2227%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2228%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2229%22+Y%3d%2232%22+%2f%3e%0d%0a++++++%3cTD+Style%3d%22Class205%22+Merge%3d%22False%22+RowSpan%3d%22%22+ColSpan%3d%22%22+Format%3d%220.00%22+Width%3d%2230%22+Text%3d%22%22+Height%3d%2215.75%22+Align%3d%22Center%22+CellHasFormula%3d%22True%22+FontName%3d%22Calibri%22+WrapText%3d%22False%22+FontSize%3d%229%22+X%3d%2230%22+Y%3d%2232%22+%2f%3e%0d%0a++++++%3cTD+Style%3d%22Class206%22+Merge%3d%22False%22+RowSpan%3d%22%22+ColSpan%3d%22%22+Format%3d%220.00%22+Width%3d%2230%22+Text%3d%22%22+Height%3d%2215.75%22+Align%3d%22Center%22+CellHasFormula%3d%22True%22+FontName%3d%22Calibri%22+WrapText%3d%22False%22+FontSize%3d%229%22+X%3d%2231%22+Y%3d%2232%22+%2f%3e%0d%0a++++++%3cTD+Style%3d%22Class204%22+Merge%3d%22True%22+RowSpan%3d%22%22+ColSpan%3d%222%22+Format%3d%220.00%22+Width%3d%2249.5%22+Text%3d%22%22+Height%3d%2215.75%22+Align%3d%22Center%22+CellHasFormula%3d%22True%22+FontName%3d%22Calibri%22+WrapText%3d%22False%22+FontSize%3d%229%22+X%3d%2232%22+Y%3d%2232%22+%2f%3e%0d%0a++++++%3cTD+Style%3d%22Class207%22+Merge%3d%22True%22+RowSpan%3d%22%22+ColSpan%3d%222%22+Format%3d%22General%22+Width%3d%2249.5%22+Text%3d%22%22+Height%3d%2215.75%22+Align%3d%22Center%22+CellHasFormula%3d%22True%22+FontName%3d%22Calibri%22+WrapText%3d%22False%22+FontSize%3d%229%22+X%3d%2234%22+Y%3d%2232%22+%2f%3e%0d%0a++++++%3cTD+Style%3d%22Class181%22+Merge%3d%22False%22+RowSpan%3d%22%22+ColSpan%3d%22%22+Format%3d%22General%22+Width%3d%2224.75%22+Text%3d%22%22+Height%3d%2215.75%22+Align%3d%22Left%22+CellHasFormula%3d%22False%22+FontName%3d%22Calibri%22+WrapText%3d%22False%22+FontSize%3d%2211%22+X%3d%2236%22+Y%3d%2232%22+%2f%3e%0d%0a++++%3c%2fTR%3e%0d%0a++++%3cTR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221%22+Y%3d%2233%22+%2f%3e%0d%0a++++++%3cTD+Style%3d%22Class208%22+Merge%3d%22False%22+RowSpan%3d%22%22+ColSpan%3d%22%22+Format%3d%22General%22+Width%3d%2230.75%22+Text%3d%22%22+Height%3d%2215%22+Align%3d%22Left%22+CellHasFormula%3d%22False%22+FontName%3d%22Calibri%22+WrapText%3d%22False%22+FontSize%3d%229%22+X%3d%222%22+Y%3d%2233%22+%2f%3e%0d%0a++++++%3cTD+Style%3d%22Class208%22+Merge%3d%22False%22+RowSpan%3d%22%22+ColSpan%3d%22%22+Format%3d%22General%22+Width%3d%2224.75%22+Text%3d%22%22+Height%3d%2215%22+Align%3d%22Left%22+CellHasFormula%3d%22False%22+FontName%3d%22Calibri%22+WrapText%3d%22False%22+FontSize%3d%229%22+X%3d%223%22+Y%3d%2233%22+%2f%3e%0d%0a++++++%3cTD+Style%3d%22Class208%22+Merge%3d%22False%22+RowSpan%3d%22%22+ColSpan%3d%22%22+Format%3d%22General%22+Width%3d%2224.75%22+Text%3d%22%22+Height%3d%2215%22+Align%3d%22Left%22+CellHasFormula%3d%22False%22+FontName%3d%22Calibri%22+WrapText%3d%22False%22+FontSize%3d%229%22+X%3d%224%22+Y%3d%2233%22+%2f%3e%0d%0a++++++%3cTD+Style%3d%22Class208%22+Merge%3d%22False%22+RowSpan%3d%22%22+ColSpan%3d%22%22+Format%3d%22General%22+Width%3d%2224.75%22+Text%3d%22%22+Height%3d%2215%22+Align%3d%22Left%22+CellHasFormula%3d%22False%22+FontName%3d%22Calibri%22+WrapText%3d%22False%22+FontSize%3d%229%22+X%3d%225%22+Y%3d%2233%22+%2f%3e%0d%0a++++++%3cTD+Style%3d%22Class208%22+Merge%3d%22False%22+RowSpan%3d%22%22+ColSpan%3d%22%22+Format%3d%22General%22+Width%3d%2224.75%22+Text%3d%22%22+Height%3d%2215%22+Align%3d%22Left%22+CellHasFormula%3d%22False%22+FontName%3d%22Calibri%22+WrapText%3d%22False%22+FontSize%3d%229%22+X%3d%226%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227%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228%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229%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2210%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2211%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2212%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2213%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2214%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2215%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2216%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2217%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2218%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2219%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2220%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2221%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</t>
  </si>
  <si>
    <t xml:space="preserve"> +X%3d%2222%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2223%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2224%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2225%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2226%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2227%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2228%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2229%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2230%22+Y%3d%2233%22+%2f%3e%0d%0a++++++%3cTD+Style%3d%22Class208%22+Merge%3d%22False%22+RowSpan%3d%22%22+ColSpan%3d%22%22+Format%3d%22General%22+Width%3d%2230%22+Text%3d%22%22+Height%3d%2215%22+Align%3d%22Left%22+CellHasFormula%3d%22False%22+FontName%3d%22Calibri%22+WrapText%3d%22False%22+FontSize%3d%229%22+X%3d%2231%22+Y%3d%2233%22+%2f%3e%0d%0a++++++%3cTD+Style%3d%22Class209%22+Merge%3d%22True%22+RowSpan%3d%22%22+ColSpan%3d%222%22+Format%3d%220.00%22+Width%3d%2249.5%22+Text%3d%22%22+Height%3d%2215%22+Align%3d%22Right%22+CellHasFormula%3d%22False%22+FontName%3d%22Calibri%22+WrapText%3d%22False%22+FontSize%3d%2211%22+X%3d%2232%22+Y%3d%2233%22+%2f%3e%0d%0a++++++%3cTD+Style%3d%22Class210%22+Merge%3d%22False%22+RowSpan%3d%22%22+ColSpan%3d%22%22+Format%3d%22General%22+Width%3d%2224.75%22+Text%3d%22%22+Height%3d%2215%22+Align%3d%22Left%22+CellHasFormula%3d%22False%22+FontName%3d%22Calibri%22+WrapText%3d%22False%22+FontSize%3d%2211%22+X%3d%2234%22+Y%3d%2233%22+%2f%3e%0d%0a++++++%3cTD+Style%3d%22Class210%22+Merge%3d%22False%22+RowSpan%3d%22%22+ColSpan%3d%22%22+Format%3d%22General%22+Width%3d%2224.75%22+Text%3d%22%22+Height%3d%2215%22+Align%3d%22Left%22+CellHasFormula%3d%22False%22+FontName%3d%22Calibri%22+WrapText%3d%22False%22+FontSize%3d%2211%22+X%3d%2235%22+Y%3d%2233%22+%2f%3e%0d%0a++++++%3cTD+Style%3d%22Class176%22+Merge%3d%22False%22+RowSpan%3d%22%22+ColSpan%3d%22%22+Format%3d%22General%22+Width%3d%2224.75%22+Text%3d%22%22+Height%3d%2215%22+Align%3d%22Left%22+CellHasFormula%3d%22False%22+FontName%3d%22Calibri%22+WrapText%3d%22False%22+FontSize%3d%2211%22+X%3d%2236%22+Y%3d%2233%22+%2f%3e%0d%0a++++%3c%2fTR%3e%0d%0a++%3c%2fTable%3e%0d%0a%3c%2fTables%3e</t>
  </si>
  <si>
    <t>https://www4.spreadsheetweb.com/SpreadSheetWEB/Output.aspx?ApplicationId=97b6a5be-441c-4e41-ad6d-f7f6d9fbd838</t>
  </si>
  <si>
    <t>Your online grade sheet will look like:</t>
  </si>
  <si>
    <t>You can save your online Grade Sheet. Saved grade sheets can be reached using "Data" tab.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</si>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</sst>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theme="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color theme="4" tint="-0.499984740745262"/>
      <name val="Calibri"/>
      <family val="2"/>
      <charset val="162"/>
      <scheme val="minor"/>
    </font>
    <font>
      <u/>
      <sz val="9"/>
      <color rgb="FF0070C0"/>
      <name val="Arial"/>
      <family val="2"/>
      <charset val="162"/>
    </font>
    <font>
      <b/>
      <sz val="14"/>
      <color theme="8" tint="-0.49998474074526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 style="medium">
        <color indexed="64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2" fontId="2" fillId="2" borderId="31" xfId="0" applyNumberFormat="1" applyFont="1" applyFill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2" fillId="2" borderId="40" xfId="0" applyNumberFormat="1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2" fontId="2" fillId="3" borderId="4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2" fontId="2" fillId="3" borderId="44" xfId="0" applyNumberFormat="1" applyFont="1" applyFill="1" applyBorder="1" applyAlignment="1">
      <alignment horizontal="center"/>
    </xf>
    <xf numFmtId="2" fontId="2" fillId="3" borderId="4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2" borderId="0" xfId="0" applyFont="1" applyFill="1" applyBorder="1" applyAlignment="1"/>
    <xf numFmtId="0" fontId="1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9" xfId="0" applyFont="1" applyFill="1" applyBorder="1"/>
    <xf numFmtId="0" fontId="2" fillId="2" borderId="50" xfId="0" applyFont="1" applyFill="1" applyBorder="1"/>
    <xf numFmtId="0" fontId="2" fillId="2" borderId="51" xfId="0" applyFont="1" applyFill="1" applyBorder="1" applyAlignment="1">
      <alignment vertical="center"/>
    </xf>
    <xf numFmtId="0" fontId="2" fillId="2" borderId="52" xfId="0" applyFont="1" applyFill="1" applyBorder="1"/>
    <xf numFmtId="0" fontId="3" fillId="2" borderId="0" xfId="0" applyFont="1" applyFill="1" applyBorder="1"/>
    <xf numFmtId="0" fontId="2" fillId="2" borderId="51" xfId="0" applyFont="1" applyFill="1" applyBorder="1"/>
    <xf numFmtId="0" fontId="4" fillId="2" borderId="0" xfId="0" applyFont="1" applyFill="1" applyBorder="1"/>
    <xf numFmtId="0" fontId="0" fillId="2" borderId="51" xfId="0" applyFill="1" applyBorder="1"/>
    <xf numFmtId="0" fontId="0" fillId="2" borderId="0" xfId="0" applyFill="1" applyBorder="1"/>
    <xf numFmtId="0" fontId="0" fillId="2" borderId="52" xfId="0" applyFill="1" applyBorder="1"/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5" xfId="0" applyFont="1" applyFill="1" applyBorder="1"/>
    <xf numFmtId="0" fontId="2" fillId="0" borderId="0" xfId="0" applyFont="1" applyFill="1"/>
    <xf numFmtId="0" fontId="0" fillId="0" borderId="0" xfId="0" applyFont="1"/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left"/>
    </xf>
    <xf numFmtId="0" fontId="2" fillId="3" borderId="34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left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2" fontId="2" fillId="3" borderId="30" xfId="0" applyNumberFormat="1" applyFont="1" applyFill="1" applyBorder="1" applyAlignment="1">
      <alignment horizontal="center"/>
    </xf>
    <xf numFmtId="0" fontId="2" fillId="3" borderId="39" xfId="0" applyFont="1" applyFill="1" applyBorder="1" applyAlignment="1">
      <alignment horizontal="left"/>
    </xf>
    <xf numFmtId="0" fontId="2" fillId="3" borderId="40" xfId="0" applyFont="1" applyFill="1" applyBorder="1" applyAlignment="1">
      <alignment horizontal="left"/>
    </xf>
    <xf numFmtId="2" fontId="0" fillId="0" borderId="0" xfId="0" applyNumberFormat="1" applyAlignment="1">
      <alignment horizontal="right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left"/>
    </xf>
    <xf numFmtId="0" fontId="1" fillId="3" borderId="42" xfId="0" applyFont="1" applyFill="1" applyBorder="1" applyAlignment="1">
      <alignment horizontal="left"/>
    </xf>
    <xf numFmtId="0" fontId="1" fillId="3" borderId="43" xfId="0" applyFont="1" applyFill="1" applyBorder="1" applyAlignment="1">
      <alignment horizontal="left"/>
    </xf>
    <xf numFmtId="0" fontId="2" fillId="3" borderId="47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2" fontId="2" fillId="3" borderId="38" xfId="0" applyNumberFormat="1" applyFont="1" applyFill="1" applyBorder="1" applyAlignment="1">
      <alignment horizontal="center"/>
    </xf>
    <xf numFmtId="2" fontId="2" fillId="3" borderId="39" xfId="0" applyNumberFormat="1" applyFont="1" applyFill="1" applyBorder="1" applyAlignment="1">
      <alignment horizontal="center"/>
    </xf>
    <xf numFmtId="2" fontId="2" fillId="3" borderId="44" xfId="0" applyNumberFormat="1" applyFont="1" applyFill="1" applyBorder="1" applyAlignment="1">
      <alignment horizontal="center"/>
    </xf>
    <xf numFmtId="2" fontId="2" fillId="3" borderId="45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9" fontId="2" fillId="0" borderId="22" xfId="0" applyNumberFormat="1" applyFont="1" applyFill="1" applyBorder="1" applyAlignment="1">
      <alignment horizontal="center"/>
    </xf>
    <xf numFmtId="9" fontId="2" fillId="0" borderId="23" xfId="0" applyNumberFormat="1" applyFont="1" applyFill="1" applyBorder="1" applyAlignment="1">
      <alignment horizontal="center"/>
    </xf>
    <xf numFmtId="9" fontId="2" fillId="0" borderId="24" xfId="0" applyNumberFormat="1" applyFont="1" applyFill="1" applyBorder="1" applyAlignment="1">
      <alignment horizontal="center"/>
    </xf>
    <xf numFmtId="9" fontId="2" fillId="0" borderId="25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9" fontId="2" fillId="0" borderId="20" xfId="0" applyNumberFormat="1" applyFont="1" applyFill="1" applyBorder="1" applyAlignment="1">
      <alignment horizontal="center"/>
    </xf>
    <xf numFmtId="9" fontId="2" fillId="0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4"/>
  <sheetViews>
    <sheetView showGridLines="0" tabSelected="1" workbookViewId="0">
      <selection activeCell="Z14" sqref="Z14"/>
    </sheetView>
  </sheetViews>
  <sheetFormatPr defaultRowHeight="15" x14ac:dyDescent="0.25"/>
  <cols>
    <col min="1" max="1" width="4.7109375" customWidth="1"/>
    <col min="2" max="2" width="5.85546875" customWidth="1"/>
    <col min="3" max="6" width="4.7109375" customWidth="1"/>
    <col min="7" max="31" width="5.7109375" customWidth="1"/>
    <col min="32" max="41" width="4.7109375" customWidth="1"/>
  </cols>
  <sheetData>
    <row r="2" spans="2:35" x14ac:dyDescent="0.25">
      <c r="B2" s="80" t="str">
        <f>IF(Class_Name="","",Class_Name)</f>
        <v>Class Name</v>
      </c>
      <c r="C2" s="80"/>
      <c r="D2" s="80"/>
      <c r="E2" s="80"/>
      <c r="F2" s="80"/>
    </row>
    <row r="3" spans="2:35" x14ac:dyDescent="0.25">
      <c r="B3" s="80" t="str">
        <f>IF(Course_Name="","",Course_Name)</f>
        <v>Physics 1</v>
      </c>
      <c r="C3" s="80"/>
      <c r="D3" s="80"/>
      <c r="E3" s="80"/>
      <c r="F3" s="80"/>
    </row>
    <row r="4" spans="2:35" ht="15.75" thickBot="1" x14ac:dyDescent="0.3"/>
    <row r="5" spans="2:35" x14ac:dyDescent="0.25">
      <c r="B5" s="59" t="s">
        <v>8</v>
      </c>
      <c r="C5" s="60"/>
      <c r="D5" s="60"/>
      <c r="E5" s="60"/>
      <c r="F5" s="61"/>
      <c r="G5" s="59" t="s">
        <v>3</v>
      </c>
      <c r="H5" s="60"/>
      <c r="I5" s="60"/>
      <c r="J5" s="60"/>
      <c r="K5" s="60"/>
      <c r="L5" s="60"/>
      <c r="M5" s="61"/>
      <c r="N5" s="59" t="s">
        <v>4</v>
      </c>
      <c r="O5" s="60"/>
      <c r="P5" s="61"/>
      <c r="Q5" s="59" t="s">
        <v>5</v>
      </c>
      <c r="R5" s="60"/>
      <c r="S5" s="60"/>
      <c r="T5" s="61"/>
      <c r="U5" s="59" t="s">
        <v>6</v>
      </c>
      <c r="V5" s="60"/>
      <c r="W5" s="60"/>
      <c r="X5" s="60"/>
      <c r="Y5" s="60"/>
      <c r="Z5" s="60"/>
      <c r="AA5" s="60"/>
      <c r="AB5" s="60"/>
      <c r="AC5" s="60"/>
      <c r="AD5" s="60"/>
      <c r="AE5" s="61"/>
      <c r="AF5" s="59" t="s">
        <v>42</v>
      </c>
      <c r="AG5" s="60"/>
      <c r="AH5" s="60"/>
      <c r="AI5" s="61"/>
    </row>
    <row r="6" spans="2:35" ht="15.75" thickBot="1" x14ac:dyDescent="0.3">
      <c r="B6" s="27" t="s">
        <v>0</v>
      </c>
      <c r="C6" s="64" t="s">
        <v>1</v>
      </c>
      <c r="D6" s="64"/>
      <c r="E6" s="64"/>
      <c r="F6" s="65"/>
      <c r="G6" s="27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9" t="s">
        <v>2</v>
      </c>
      <c r="N6" s="27">
        <v>1</v>
      </c>
      <c r="O6" s="28">
        <v>2</v>
      </c>
      <c r="P6" s="29" t="s">
        <v>2</v>
      </c>
      <c r="Q6" s="27">
        <v>1</v>
      </c>
      <c r="R6" s="28">
        <v>2</v>
      </c>
      <c r="S6" s="28">
        <v>3</v>
      </c>
      <c r="T6" s="29" t="s">
        <v>2</v>
      </c>
      <c r="U6" s="27">
        <v>1</v>
      </c>
      <c r="V6" s="28">
        <v>2</v>
      </c>
      <c r="W6" s="28">
        <v>3</v>
      </c>
      <c r="X6" s="28">
        <v>4</v>
      </c>
      <c r="Y6" s="28">
        <v>5</v>
      </c>
      <c r="Z6" s="28">
        <v>6</v>
      </c>
      <c r="AA6" s="28">
        <v>7</v>
      </c>
      <c r="AB6" s="28">
        <v>8</v>
      </c>
      <c r="AC6" s="28">
        <v>9</v>
      </c>
      <c r="AD6" s="28">
        <v>10</v>
      </c>
      <c r="AE6" s="29" t="s">
        <v>2</v>
      </c>
      <c r="AF6" s="70" t="s">
        <v>2</v>
      </c>
      <c r="AG6" s="64"/>
      <c r="AH6" s="64" t="s">
        <v>7</v>
      </c>
      <c r="AI6" s="65"/>
    </row>
    <row r="7" spans="2:35" x14ac:dyDescent="0.25">
      <c r="B7" s="30">
        <f>IF(Readme!V5=0,"",Readme!O5)</f>
        <v>1024</v>
      </c>
      <c r="C7" s="66" t="str">
        <f>IF(Readme!V5=0,"",Readme!P5)</f>
        <v>J.Brown</v>
      </c>
      <c r="D7" s="66"/>
      <c r="E7" s="66"/>
      <c r="F7" s="67"/>
      <c r="G7" s="18">
        <v>65</v>
      </c>
      <c r="H7" s="20">
        <v>70</v>
      </c>
      <c r="I7" s="20">
        <v>66</v>
      </c>
      <c r="J7" s="20"/>
      <c r="K7" s="20"/>
      <c r="L7" s="20"/>
      <c r="M7" s="22">
        <f>IF(SUM(G7:L7)=0,0,AVERAGE(G7:L7))</f>
        <v>67</v>
      </c>
      <c r="N7" s="18">
        <v>55</v>
      </c>
      <c r="O7" s="20"/>
      <c r="P7" s="22">
        <f>IF(SUM(N7:O7)=0,0,AVERAGE(N7:O7))</f>
        <v>55</v>
      </c>
      <c r="Q7" s="18">
        <v>70</v>
      </c>
      <c r="R7" s="20"/>
      <c r="S7" s="20"/>
      <c r="T7" s="22">
        <f>IF(SUM(Q7:S7)=0,0,AVERAGE(Q7:S7))</f>
        <v>70</v>
      </c>
      <c r="U7" s="18">
        <v>50</v>
      </c>
      <c r="V7" s="20">
        <v>63</v>
      </c>
      <c r="W7" s="20">
        <v>55</v>
      </c>
      <c r="X7" s="20">
        <v>70</v>
      </c>
      <c r="Y7" s="20">
        <v>84</v>
      </c>
      <c r="Z7" s="20"/>
      <c r="AA7" s="20"/>
      <c r="AB7" s="20"/>
      <c r="AC7" s="20"/>
      <c r="AD7" s="20"/>
      <c r="AE7" s="22">
        <f>IF(SUM(U7:AD7)=0,0,AVERAGE(U7:AD7))</f>
        <v>64.400000000000006</v>
      </c>
      <c r="AF7" s="71">
        <f t="shared" ref="AF7:AF31" si="0">Rate_MT*M7+Rate_Final*P7+Rate_Pr*T7+Rate_HW*AE7</f>
        <v>62.539999999999992</v>
      </c>
      <c r="AG7" s="72"/>
      <c r="AH7" s="76" t="str">
        <f>IF(Readme!V5=0,"",VLOOKUP(AF7,Grade_List,2,TRUE))</f>
        <v>D-</v>
      </c>
      <c r="AI7" s="77"/>
    </row>
    <row r="8" spans="2:35" x14ac:dyDescent="0.25">
      <c r="B8" s="31">
        <f>IF(Readme!V6=0,"",Readme!O6)</f>
        <v>1025</v>
      </c>
      <c r="C8" s="62" t="str">
        <f>IF(Readme!V6=0,"",Readme!P6)</f>
        <v>A.Green</v>
      </c>
      <c r="D8" s="62"/>
      <c r="E8" s="62"/>
      <c r="F8" s="63"/>
      <c r="G8" s="19">
        <v>85</v>
      </c>
      <c r="H8" s="21">
        <v>97</v>
      </c>
      <c r="I8" s="21">
        <v>90</v>
      </c>
      <c r="J8" s="21"/>
      <c r="K8" s="21"/>
      <c r="L8" s="21"/>
      <c r="M8" s="23">
        <f t="shared" ref="M8:M31" si="1">IF(SUM(G8:L8)=0,0,AVERAGE(G8:L8))</f>
        <v>90.666666666666671</v>
      </c>
      <c r="N8" s="19">
        <v>89</v>
      </c>
      <c r="O8" s="21"/>
      <c r="P8" s="23">
        <f t="shared" ref="P8:P31" si="2">IF(SUM(N8:O8)=0,0,AVERAGE(N8:O8))</f>
        <v>89</v>
      </c>
      <c r="Q8" s="19">
        <v>80</v>
      </c>
      <c r="R8" s="21"/>
      <c r="S8" s="21"/>
      <c r="T8" s="23">
        <f t="shared" ref="T8:T31" si="3">IF(SUM(Q8:S8)=0,0,AVERAGE(Q8:S8))</f>
        <v>80</v>
      </c>
      <c r="U8" s="19">
        <v>100</v>
      </c>
      <c r="V8" s="21">
        <v>97</v>
      </c>
      <c r="W8" s="21">
        <v>100</v>
      </c>
      <c r="X8" s="21">
        <v>85</v>
      </c>
      <c r="Y8" s="21">
        <v>90</v>
      </c>
      <c r="Z8" s="21"/>
      <c r="AA8" s="21"/>
      <c r="AB8" s="21"/>
      <c r="AC8" s="21"/>
      <c r="AD8" s="21"/>
      <c r="AE8" s="23">
        <f t="shared" ref="AE8:AE31" si="4">IF(SUM(U8:AD8)=0,0,AVERAGE(U8:AD8))</f>
        <v>94.4</v>
      </c>
      <c r="AF8" s="68">
        <f t="shared" si="0"/>
        <v>88.24</v>
      </c>
      <c r="AG8" s="69"/>
      <c r="AH8" s="78" t="str">
        <f>IF(Readme!V6=0,"",VLOOKUP(AF8,Grade_List,2,TRUE))</f>
        <v>B+</v>
      </c>
      <c r="AI8" s="79"/>
    </row>
    <row r="9" spans="2:35" x14ac:dyDescent="0.25">
      <c r="B9" s="31">
        <f>IF(Readme!V7=0,"",Readme!O7)</f>
        <v>1064</v>
      </c>
      <c r="C9" s="62" t="str">
        <f>IF(Readme!V7=0,"",Readme!P7)</f>
        <v>M.White</v>
      </c>
      <c r="D9" s="62"/>
      <c r="E9" s="62"/>
      <c r="F9" s="63"/>
      <c r="G9" s="19">
        <v>75</v>
      </c>
      <c r="H9" s="21">
        <v>95</v>
      </c>
      <c r="I9" s="21">
        <v>70</v>
      </c>
      <c r="J9" s="21"/>
      <c r="K9" s="21"/>
      <c r="L9" s="21"/>
      <c r="M9" s="23">
        <f t="shared" si="1"/>
        <v>80</v>
      </c>
      <c r="N9" s="19">
        <v>76</v>
      </c>
      <c r="O9" s="21"/>
      <c r="P9" s="23">
        <f t="shared" si="2"/>
        <v>76</v>
      </c>
      <c r="Q9" s="19">
        <v>85</v>
      </c>
      <c r="R9" s="21"/>
      <c r="S9" s="21"/>
      <c r="T9" s="23">
        <f t="shared" si="3"/>
        <v>85</v>
      </c>
      <c r="U9" s="19">
        <v>80</v>
      </c>
      <c r="V9" s="21">
        <v>75</v>
      </c>
      <c r="W9" s="21">
        <v>89</v>
      </c>
      <c r="X9" s="21">
        <v>85</v>
      </c>
      <c r="Y9" s="21">
        <v>84</v>
      </c>
      <c r="Z9" s="21"/>
      <c r="AA9" s="21"/>
      <c r="AB9" s="21"/>
      <c r="AC9" s="21"/>
      <c r="AD9" s="21"/>
      <c r="AE9" s="23">
        <f t="shared" si="4"/>
        <v>82.6</v>
      </c>
      <c r="AF9" s="68">
        <f t="shared" si="0"/>
        <v>79.660000000000011</v>
      </c>
      <c r="AG9" s="69"/>
      <c r="AH9" s="78" t="str">
        <f>IF(Readme!V7=0,"",VLOOKUP(AF9,Grade_List,2,TRUE))</f>
        <v>C+</v>
      </c>
      <c r="AI9" s="79"/>
    </row>
    <row r="10" spans="2:35" x14ac:dyDescent="0.25">
      <c r="B10" s="31" t="str">
        <f>IF(Readme!V8=0,"",Readme!O8)</f>
        <v/>
      </c>
      <c r="C10" s="62" t="str">
        <f>IF(Readme!V8=0,"",Readme!P8)</f>
        <v/>
      </c>
      <c r="D10" s="62"/>
      <c r="E10" s="62"/>
      <c r="F10" s="63"/>
      <c r="G10" s="19"/>
      <c r="H10" s="21"/>
      <c r="I10" s="21"/>
      <c r="J10" s="21"/>
      <c r="K10" s="21"/>
      <c r="L10" s="21"/>
      <c r="M10" s="23">
        <f t="shared" si="1"/>
        <v>0</v>
      </c>
      <c r="N10" s="19"/>
      <c r="O10" s="21"/>
      <c r="P10" s="23">
        <f t="shared" si="2"/>
        <v>0</v>
      </c>
      <c r="Q10" s="19"/>
      <c r="R10" s="21"/>
      <c r="S10" s="21"/>
      <c r="T10" s="23">
        <f t="shared" si="3"/>
        <v>0</v>
      </c>
      <c r="U10" s="19"/>
      <c r="V10" s="21"/>
      <c r="W10" s="21"/>
      <c r="X10" s="21"/>
      <c r="Y10" s="21"/>
      <c r="Z10" s="21"/>
      <c r="AA10" s="21"/>
      <c r="AB10" s="21"/>
      <c r="AC10" s="21"/>
      <c r="AD10" s="21"/>
      <c r="AE10" s="23">
        <f t="shared" si="4"/>
        <v>0</v>
      </c>
      <c r="AF10" s="68">
        <f t="shared" si="0"/>
        <v>0</v>
      </c>
      <c r="AG10" s="69"/>
      <c r="AH10" s="78" t="str">
        <f>IF(Readme!V8=0,"",VLOOKUP(AF10,Grade_List,2,TRUE))</f>
        <v/>
      </c>
      <c r="AI10" s="79"/>
    </row>
    <row r="11" spans="2:35" x14ac:dyDescent="0.25">
      <c r="B11" s="31" t="str">
        <f>IF(Readme!V9=0,"",Readme!O9)</f>
        <v/>
      </c>
      <c r="C11" s="62" t="str">
        <f>IF(Readme!V9=0,"",Readme!P9)</f>
        <v/>
      </c>
      <c r="D11" s="62"/>
      <c r="E11" s="62"/>
      <c r="F11" s="63"/>
      <c r="G11" s="19"/>
      <c r="H11" s="21"/>
      <c r="I11" s="21"/>
      <c r="J11" s="21"/>
      <c r="K11" s="21"/>
      <c r="L11" s="21"/>
      <c r="M11" s="23">
        <f t="shared" si="1"/>
        <v>0</v>
      </c>
      <c r="N11" s="19"/>
      <c r="O11" s="21"/>
      <c r="P11" s="23">
        <f t="shared" si="2"/>
        <v>0</v>
      </c>
      <c r="Q11" s="19"/>
      <c r="R11" s="21"/>
      <c r="S11" s="21"/>
      <c r="T11" s="23">
        <f t="shared" si="3"/>
        <v>0</v>
      </c>
      <c r="U11" s="19"/>
      <c r="V11" s="21"/>
      <c r="W11" s="21"/>
      <c r="X11" s="21"/>
      <c r="Y11" s="21"/>
      <c r="Z11" s="21"/>
      <c r="AA11" s="21"/>
      <c r="AB11" s="21"/>
      <c r="AC11" s="21"/>
      <c r="AD11" s="21"/>
      <c r="AE11" s="23">
        <f t="shared" si="4"/>
        <v>0</v>
      </c>
      <c r="AF11" s="68">
        <f t="shared" si="0"/>
        <v>0</v>
      </c>
      <c r="AG11" s="69"/>
      <c r="AH11" s="78" t="str">
        <f>IF(Readme!V9=0,"",VLOOKUP(AF11,Grade_List,2,TRUE))</f>
        <v/>
      </c>
      <c r="AI11" s="79"/>
    </row>
    <row r="12" spans="2:35" x14ac:dyDescent="0.25">
      <c r="B12" s="31" t="str">
        <f>IF(Readme!V10=0,"",Readme!O10)</f>
        <v/>
      </c>
      <c r="C12" s="62" t="str">
        <f>IF(Readme!V10=0,"",Readme!P10)</f>
        <v/>
      </c>
      <c r="D12" s="62"/>
      <c r="E12" s="62"/>
      <c r="F12" s="63"/>
      <c r="G12" s="19"/>
      <c r="H12" s="21"/>
      <c r="I12" s="21"/>
      <c r="J12" s="21"/>
      <c r="K12" s="21"/>
      <c r="L12" s="21"/>
      <c r="M12" s="23">
        <f t="shared" si="1"/>
        <v>0</v>
      </c>
      <c r="N12" s="19"/>
      <c r="O12" s="21"/>
      <c r="P12" s="23">
        <f t="shared" si="2"/>
        <v>0</v>
      </c>
      <c r="Q12" s="19"/>
      <c r="R12" s="21"/>
      <c r="S12" s="21"/>
      <c r="T12" s="23">
        <f t="shared" si="3"/>
        <v>0</v>
      </c>
      <c r="U12" s="19"/>
      <c r="V12" s="21"/>
      <c r="W12" s="21"/>
      <c r="X12" s="21"/>
      <c r="Y12" s="21"/>
      <c r="Z12" s="21"/>
      <c r="AA12" s="21"/>
      <c r="AB12" s="21"/>
      <c r="AC12" s="21"/>
      <c r="AD12" s="21"/>
      <c r="AE12" s="23">
        <f t="shared" si="4"/>
        <v>0</v>
      </c>
      <c r="AF12" s="68">
        <f t="shared" si="0"/>
        <v>0</v>
      </c>
      <c r="AG12" s="69"/>
      <c r="AH12" s="78" t="str">
        <f>IF(Readme!V10=0,"",VLOOKUP(AF12,Grade_List,2,TRUE))</f>
        <v/>
      </c>
      <c r="AI12" s="79"/>
    </row>
    <row r="13" spans="2:35" x14ac:dyDescent="0.25">
      <c r="B13" s="31" t="str">
        <f>IF(Readme!V11=0,"",Readme!O11)</f>
        <v/>
      </c>
      <c r="C13" s="62" t="str">
        <f>IF(Readme!V11=0,"",Readme!P11)</f>
        <v/>
      </c>
      <c r="D13" s="62"/>
      <c r="E13" s="62"/>
      <c r="F13" s="63"/>
      <c r="G13" s="19"/>
      <c r="H13" s="21"/>
      <c r="I13" s="21"/>
      <c r="J13" s="21"/>
      <c r="K13" s="21"/>
      <c r="L13" s="21"/>
      <c r="M13" s="23">
        <f t="shared" si="1"/>
        <v>0</v>
      </c>
      <c r="N13" s="19"/>
      <c r="O13" s="21"/>
      <c r="P13" s="23">
        <f t="shared" si="2"/>
        <v>0</v>
      </c>
      <c r="Q13" s="19"/>
      <c r="R13" s="21"/>
      <c r="S13" s="21"/>
      <c r="T13" s="23">
        <f t="shared" si="3"/>
        <v>0</v>
      </c>
      <c r="U13" s="19"/>
      <c r="V13" s="21"/>
      <c r="W13" s="21"/>
      <c r="X13" s="21"/>
      <c r="Y13" s="21"/>
      <c r="Z13" s="21"/>
      <c r="AA13" s="21"/>
      <c r="AB13" s="21"/>
      <c r="AC13" s="21"/>
      <c r="AD13" s="21"/>
      <c r="AE13" s="23">
        <f t="shared" si="4"/>
        <v>0</v>
      </c>
      <c r="AF13" s="68">
        <f t="shared" si="0"/>
        <v>0</v>
      </c>
      <c r="AG13" s="69"/>
      <c r="AH13" s="78" t="str">
        <f>IF(Readme!V11=0,"",VLOOKUP(AF13,Grade_List,2,TRUE))</f>
        <v/>
      </c>
      <c r="AI13" s="79"/>
    </row>
    <row r="14" spans="2:35" x14ac:dyDescent="0.25">
      <c r="B14" s="31" t="str">
        <f>IF(Readme!V12=0,"",Readme!O12)</f>
        <v/>
      </c>
      <c r="C14" s="62" t="str">
        <f>IF(Readme!V12=0,"",Readme!P12)</f>
        <v/>
      </c>
      <c r="D14" s="62"/>
      <c r="E14" s="62"/>
      <c r="F14" s="63"/>
      <c r="G14" s="19"/>
      <c r="H14" s="21"/>
      <c r="I14" s="21"/>
      <c r="J14" s="21"/>
      <c r="K14" s="21"/>
      <c r="L14" s="21"/>
      <c r="M14" s="23">
        <f t="shared" si="1"/>
        <v>0</v>
      </c>
      <c r="N14" s="19"/>
      <c r="O14" s="21"/>
      <c r="P14" s="23">
        <f t="shared" si="2"/>
        <v>0</v>
      </c>
      <c r="Q14" s="19"/>
      <c r="R14" s="21"/>
      <c r="S14" s="21"/>
      <c r="T14" s="23">
        <f t="shared" si="3"/>
        <v>0</v>
      </c>
      <c r="U14" s="19"/>
      <c r="V14" s="21"/>
      <c r="W14" s="21"/>
      <c r="X14" s="21"/>
      <c r="Y14" s="21"/>
      <c r="Z14" s="21"/>
      <c r="AA14" s="21"/>
      <c r="AB14" s="21"/>
      <c r="AC14" s="21"/>
      <c r="AD14" s="21"/>
      <c r="AE14" s="23">
        <f t="shared" si="4"/>
        <v>0</v>
      </c>
      <c r="AF14" s="68">
        <f t="shared" si="0"/>
        <v>0</v>
      </c>
      <c r="AG14" s="69"/>
      <c r="AH14" s="78" t="str">
        <f>IF(Readme!V12=0,"",VLOOKUP(AF14,Grade_List,2,TRUE))</f>
        <v/>
      </c>
      <c r="AI14" s="79"/>
    </row>
    <row r="15" spans="2:35" x14ac:dyDescent="0.25">
      <c r="B15" s="31" t="str">
        <f>IF(Readme!V13=0,"",Readme!O13)</f>
        <v/>
      </c>
      <c r="C15" s="62" t="str">
        <f>IF(Readme!V13=0,"",Readme!P13)</f>
        <v/>
      </c>
      <c r="D15" s="62"/>
      <c r="E15" s="62"/>
      <c r="F15" s="63"/>
      <c r="G15" s="19"/>
      <c r="H15" s="21"/>
      <c r="I15" s="21"/>
      <c r="J15" s="21"/>
      <c r="K15" s="21"/>
      <c r="L15" s="21"/>
      <c r="M15" s="23">
        <f t="shared" si="1"/>
        <v>0</v>
      </c>
      <c r="N15" s="19"/>
      <c r="O15" s="21"/>
      <c r="P15" s="23">
        <f t="shared" si="2"/>
        <v>0</v>
      </c>
      <c r="Q15" s="19"/>
      <c r="R15" s="21"/>
      <c r="S15" s="21"/>
      <c r="T15" s="23">
        <f t="shared" si="3"/>
        <v>0</v>
      </c>
      <c r="U15" s="19"/>
      <c r="V15" s="21"/>
      <c r="W15" s="21"/>
      <c r="X15" s="21"/>
      <c r="Y15" s="21"/>
      <c r="Z15" s="21"/>
      <c r="AA15" s="21"/>
      <c r="AB15" s="21"/>
      <c r="AC15" s="21"/>
      <c r="AD15" s="21"/>
      <c r="AE15" s="23">
        <f t="shared" si="4"/>
        <v>0</v>
      </c>
      <c r="AF15" s="68">
        <f t="shared" si="0"/>
        <v>0</v>
      </c>
      <c r="AG15" s="69"/>
      <c r="AH15" s="78" t="str">
        <f>IF(Readme!V13=0,"",VLOOKUP(AF15,Grade_List,2,TRUE))</f>
        <v/>
      </c>
      <c r="AI15" s="79"/>
    </row>
    <row r="16" spans="2:35" x14ac:dyDescent="0.25">
      <c r="B16" s="31" t="str">
        <f>IF(Readme!V14=0,"",Readme!O14)</f>
        <v/>
      </c>
      <c r="C16" s="62" t="str">
        <f>IF(Readme!V14=0,"",Readme!P14)</f>
        <v/>
      </c>
      <c r="D16" s="62"/>
      <c r="E16" s="62"/>
      <c r="F16" s="63"/>
      <c r="G16" s="19"/>
      <c r="H16" s="21"/>
      <c r="I16" s="21"/>
      <c r="J16" s="21"/>
      <c r="K16" s="21"/>
      <c r="L16" s="21"/>
      <c r="M16" s="23">
        <f t="shared" si="1"/>
        <v>0</v>
      </c>
      <c r="N16" s="19"/>
      <c r="O16" s="21"/>
      <c r="P16" s="23">
        <f t="shared" si="2"/>
        <v>0</v>
      </c>
      <c r="Q16" s="19"/>
      <c r="R16" s="21"/>
      <c r="S16" s="21"/>
      <c r="T16" s="23">
        <f t="shared" si="3"/>
        <v>0</v>
      </c>
      <c r="U16" s="19"/>
      <c r="V16" s="21"/>
      <c r="W16" s="21"/>
      <c r="X16" s="21"/>
      <c r="Y16" s="21"/>
      <c r="Z16" s="21"/>
      <c r="AA16" s="21"/>
      <c r="AB16" s="21"/>
      <c r="AC16" s="21"/>
      <c r="AD16" s="21"/>
      <c r="AE16" s="23">
        <f t="shared" si="4"/>
        <v>0</v>
      </c>
      <c r="AF16" s="68">
        <f t="shared" si="0"/>
        <v>0</v>
      </c>
      <c r="AG16" s="69"/>
      <c r="AH16" s="78" t="str">
        <f>IF(Readme!V14=0,"",VLOOKUP(AF16,Grade_List,2,TRUE))</f>
        <v/>
      </c>
      <c r="AI16" s="79"/>
    </row>
    <row r="17" spans="2:35" x14ac:dyDescent="0.25">
      <c r="B17" s="31" t="str">
        <f>IF(Readme!V15=0,"",Readme!O15)</f>
        <v/>
      </c>
      <c r="C17" s="62" t="str">
        <f>IF(Readme!V15=0,"",Readme!P15)</f>
        <v/>
      </c>
      <c r="D17" s="62"/>
      <c r="E17" s="62"/>
      <c r="F17" s="63"/>
      <c r="G17" s="19"/>
      <c r="H17" s="21"/>
      <c r="I17" s="21"/>
      <c r="J17" s="21"/>
      <c r="K17" s="21"/>
      <c r="L17" s="21"/>
      <c r="M17" s="23">
        <f t="shared" si="1"/>
        <v>0</v>
      </c>
      <c r="N17" s="19"/>
      <c r="O17" s="21"/>
      <c r="P17" s="23">
        <f t="shared" si="2"/>
        <v>0</v>
      </c>
      <c r="Q17" s="19"/>
      <c r="R17" s="21"/>
      <c r="S17" s="21"/>
      <c r="T17" s="23">
        <f t="shared" si="3"/>
        <v>0</v>
      </c>
      <c r="U17" s="19"/>
      <c r="V17" s="21"/>
      <c r="W17" s="21"/>
      <c r="X17" s="21"/>
      <c r="Y17" s="21"/>
      <c r="Z17" s="21"/>
      <c r="AA17" s="21"/>
      <c r="AB17" s="21"/>
      <c r="AC17" s="21"/>
      <c r="AD17" s="21"/>
      <c r="AE17" s="23">
        <f t="shared" si="4"/>
        <v>0</v>
      </c>
      <c r="AF17" s="68">
        <f t="shared" si="0"/>
        <v>0</v>
      </c>
      <c r="AG17" s="69"/>
      <c r="AH17" s="78" t="str">
        <f>IF(Readme!V15=0,"",VLOOKUP(AF17,Grade_List,2,TRUE))</f>
        <v/>
      </c>
      <c r="AI17" s="79"/>
    </row>
    <row r="18" spans="2:35" x14ac:dyDescent="0.25">
      <c r="B18" s="31" t="str">
        <f>IF(Readme!V16=0,"",Readme!O16)</f>
        <v/>
      </c>
      <c r="C18" s="62" t="str">
        <f>IF(Readme!V16=0,"",Readme!P16)</f>
        <v/>
      </c>
      <c r="D18" s="62"/>
      <c r="E18" s="62"/>
      <c r="F18" s="63"/>
      <c r="G18" s="19"/>
      <c r="H18" s="21"/>
      <c r="I18" s="21"/>
      <c r="J18" s="21"/>
      <c r="K18" s="21"/>
      <c r="L18" s="21"/>
      <c r="M18" s="23">
        <f t="shared" si="1"/>
        <v>0</v>
      </c>
      <c r="N18" s="19"/>
      <c r="O18" s="21"/>
      <c r="P18" s="23">
        <f t="shared" si="2"/>
        <v>0</v>
      </c>
      <c r="Q18" s="19"/>
      <c r="R18" s="21"/>
      <c r="S18" s="21"/>
      <c r="T18" s="23">
        <f t="shared" si="3"/>
        <v>0</v>
      </c>
      <c r="U18" s="19"/>
      <c r="V18" s="21"/>
      <c r="W18" s="21"/>
      <c r="X18" s="21"/>
      <c r="Y18" s="21"/>
      <c r="Z18" s="21"/>
      <c r="AA18" s="21"/>
      <c r="AB18" s="21"/>
      <c r="AC18" s="21"/>
      <c r="AD18" s="21"/>
      <c r="AE18" s="23">
        <f t="shared" si="4"/>
        <v>0</v>
      </c>
      <c r="AF18" s="68">
        <f t="shared" si="0"/>
        <v>0</v>
      </c>
      <c r="AG18" s="69"/>
      <c r="AH18" s="78" t="str">
        <f>IF(Readme!V16=0,"",VLOOKUP(AF18,Grade_List,2,TRUE))</f>
        <v/>
      </c>
      <c r="AI18" s="79"/>
    </row>
    <row r="19" spans="2:35" x14ac:dyDescent="0.25">
      <c r="B19" s="31" t="str">
        <f>IF(Readme!V17=0,"",Readme!O17)</f>
        <v/>
      </c>
      <c r="C19" s="62" t="str">
        <f>IF(Readme!V17=0,"",Readme!P17)</f>
        <v/>
      </c>
      <c r="D19" s="62"/>
      <c r="E19" s="62"/>
      <c r="F19" s="63"/>
      <c r="G19" s="19"/>
      <c r="H19" s="21"/>
      <c r="I19" s="21"/>
      <c r="J19" s="21"/>
      <c r="K19" s="21"/>
      <c r="L19" s="21"/>
      <c r="M19" s="23">
        <f t="shared" si="1"/>
        <v>0</v>
      </c>
      <c r="N19" s="19"/>
      <c r="O19" s="21"/>
      <c r="P19" s="23">
        <f t="shared" si="2"/>
        <v>0</v>
      </c>
      <c r="Q19" s="19"/>
      <c r="R19" s="21"/>
      <c r="S19" s="21"/>
      <c r="T19" s="23">
        <f t="shared" si="3"/>
        <v>0</v>
      </c>
      <c r="U19" s="19"/>
      <c r="V19" s="21"/>
      <c r="W19" s="21"/>
      <c r="X19" s="21"/>
      <c r="Y19" s="21"/>
      <c r="Z19" s="21"/>
      <c r="AA19" s="21"/>
      <c r="AB19" s="21"/>
      <c r="AC19" s="21"/>
      <c r="AD19" s="21"/>
      <c r="AE19" s="23">
        <f t="shared" si="4"/>
        <v>0</v>
      </c>
      <c r="AF19" s="68">
        <f t="shared" si="0"/>
        <v>0</v>
      </c>
      <c r="AG19" s="69"/>
      <c r="AH19" s="78" t="str">
        <f>IF(Readme!V17=0,"",VLOOKUP(AF19,Grade_List,2,TRUE))</f>
        <v/>
      </c>
      <c r="AI19" s="79"/>
    </row>
    <row r="20" spans="2:35" x14ac:dyDescent="0.25">
      <c r="B20" s="31" t="str">
        <f>IF(Readme!V18=0,"",Readme!O18)</f>
        <v/>
      </c>
      <c r="C20" s="62" t="str">
        <f>IF(Readme!V18=0,"",Readme!P18)</f>
        <v/>
      </c>
      <c r="D20" s="62"/>
      <c r="E20" s="62"/>
      <c r="F20" s="63"/>
      <c r="G20" s="19"/>
      <c r="H20" s="21"/>
      <c r="I20" s="21"/>
      <c r="J20" s="21"/>
      <c r="K20" s="21"/>
      <c r="L20" s="21"/>
      <c r="M20" s="23">
        <f t="shared" si="1"/>
        <v>0</v>
      </c>
      <c r="N20" s="19"/>
      <c r="O20" s="21"/>
      <c r="P20" s="23">
        <f t="shared" si="2"/>
        <v>0</v>
      </c>
      <c r="Q20" s="19"/>
      <c r="R20" s="21"/>
      <c r="S20" s="21"/>
      <c r="T20" s="23">
        <f t="shared" si="3"/>
        <v>0</v>
      </c>
      <c r="U20" s="19"/>
      <c r="V20" s="21"/>
      <c r="W20" s="21"/>
      <c r="X20" s="21"/>
      <c r="Y20" s="21"/>
      <c r="Z20" s="21"/>
      <c r="AA20" s="21"/>
      <c r="AB20" s="21"/>
      <c r="AC20" s="21"/>
      <c r="AD20" s="21"/>
      <c r="AE20" s="23">
        <f t="shared" si="4"/>
        <v>0</v>
      </c>
      <c r="AF20" s="68">
        <f t="shared" si="0"/>
        <v>0</v>
      </c>
      <c r="AG20" s="69"/>
      <c r="AH20" s="78" t="str">
        <f>IF(Readme!V18=0,"",VLOOKUP(AF20,Grade_List,2,TRUE))</f>
        <v/>
      </c>
      <c r="AI20" s="79"/>
    </row>
    <row r="21" spans="2:35" x14ac:dyDescent="0.25">
      <c r="B21" s="31" t="str">
        <f>IF(Readme!V19=0,"",Readme!O19)</f>
        <v/>
      </c>
      <c r="C21" s="62" t="str">
        <f>IF(Readme!V19=0,"",Readme!P19)</f>
        <v/>
      </c>
      <c r="D21" s="62"/>
      <c r="E21" s="62"/>
      <c r="F21" s="63"/>
      <c r="G21" s="19"/>
      <c r="H21" s="21"/>
      <c r="I21" s="21"/>
      <c r="J21" s="21"/>
      <c r="K21" s="21"/>
      <c r="L21" s="21"/>
      <c r="M21" s="23">
        <f t="shared" si="1"/>
        <v>0</v>
      </c>
      <c r="N21" s="19"/>
      <c r="O21" s="21"/>
      <c r="P21" s="23">
        <f t="shared" si="2"/>
        <v>0</v>
      </c>
      <c r="Q21" s="19"/>
      <c r="R21" s="21"/>
      <c r="S21" s="21"/>
      <c r="T21" s="23">
        <f t="shared" si="3"/>
        <v>0</v>
      </c>
      <c r="U21" s="19"/>
      <c r="V21" s="21"/>
      <c r="W21" s="21"/>
      <c r="X21" s="21"/>
      <c r="Y21" s="21"/>
      <c r="Z21" s="21"/>
      <c r="AA21" s="21"/>
      <c r="AB21" s="21"/>
      <c r="AC21" s="21"/>
      <c r="AD21" s="21"/>
      <c r="AE21" s="23">
        <f t="shared" si="4"/>
        <v>0</v>
      </c>
      <c r="AF21" s="68">
        <f t="shared" si="0"/>
        <v>0</v>
      </c>
      <c r="AG21" s="69"/>
      <c r="AH21" s="78" t="str">
        <f>IF(Readme!V19=0,"",VLOOKUP(AF21,Grade_List,2,TRUE))</f>
        <v/>
      </c>
      <c r="AI21" s="79"/>
    </row>
    <row r="22" spans="2:35" x14ac:dyDescent="0.25">
      <c r="B22" s="31" t="str">
        <f>IF(Readme!V20=0,"",Readme!O20)</f>
        <v/>
      </c>
      <c r="C22" s="62" t="str">
        <f>IF(Readme!V20=0,"",Readme!P20)</f>
        <v/>
      </c>
      <c r="D22" s="62"/>
      <c r="E22" s="62"/>
      <c r="F22" s="63"/>
      <c r="G22" s="19"/>
      <c r="H22" s="21"/>
      <c r="I22" s="21"/>
      <c r="J22" s="21"/>
      <c r="K22" s="21"/>
      <c r="L22" s="21"/>
      <c r="M22" s="23">
        <f t="shared" si="1"/>
        <v>0</v>
      </c>
      <c r="N22" s="19"/>
      <c r="O22" s="21"/>
      <c r="P22" s="23">
        <f t="shared" si="2"/>
        <v>0</v>
      </c>
      <c r="Q22" s="19"/>
      <c r="R22" s="21"/>
      <c r="S22" s="21"/>
      <c r="T22" s="23">
        <f t="shared" si="3"/>
        <v>0</v>
      </c>
      <c r="U22" s="19"/>
      <c r="V22" s="21"/>
      <c r="W22" s="21"/>
      <c r="X22" s="21"/>
      <c r="Y22" s="21"/>
      <c r="Z22" s="21"/>
      <c r="AA22" s="21"/>
      <c r="AB22" s="21"/>
      <c r="AC22" s="21"/>
      <c r="AD22" s="21"/>
      <c r="AE22" s="23">
        <f t="shared" si="4"/>
        <v>0</v>
      </c>
      <c r="AF22" s="68">
        <f t="shared" si="0"/>
        <v>0</v>
      </c>
      <c r="AG22" s="69"/>
      <c r="AH22" s="78" t="str">
        <f>IF(Readme!V20=0,"",VLOOKUP(AF22,Grade_List,2,TRUE))</f>
        <v/>
      </c>
      <c r="AI22" s="79"/>
    </row>
    <row r="23" spans="2:35" x14ac:dyDescent="0.25">
      <c r="B23" s="31" t="str">
        <f>IF(Readme!V21=0,"",Readme!O21)</f>
        <v/>
      </c>
      <c r="C23" s="62" t="str">
        <f>IF(Readme!V21=0,"",Readme!P21)</f>
        <v/>
      </c>
      <c r="D23" s="62"/>
      <c r="E23" s="62"/>
      <c r="F23" s="63"/>
      <c r="G23" s="19"/>
      <c r="H23" s="21"/>
      <c r="I23" s="21"/>
      <c r="J23" s="21"/>
      <c r="K23" s="21"/>
      <c r="L23" s="21"/>
      <c r="M23" s="23">
        <f t="shared" si="1"/>
        <v>0</v>
      </c>
      <c r="N23" s="19"/>
      <c r="O23" s="21"/>
      <c r="P23" s="23">
        <f t="shared" si="2"/>
        <v>0</v>
      </c>
      <c r="Q23" s="19"/>
      <c r="R23" s="21"/>
      <c r="S23" s="21"/>
      <c r="T23" s="23">
        <f t="shared" si="3"/>
        <v>0</v>
      </c>
      <c r="U23" s="19"/>
      <c r="V23" s="21"/>
      <c r="W23" s="21"/>
      <c r="X23" s="21"/>
      <c r="Y23" s="21"/>
      <c r="Z23" s="21"/>
      <c r="AA23" s="21"/>
      <c r="AB23" s="21"/>
      <c r="AC23" s="21"/>
      <c r="AD23" s="21"/>
      <c r="AE23" s="23">
        <f t="shared" si="4"/>
        <v>0</v>
      </c>
      <c r="AF23" s="68">
        <f t="shared" si="0"/>
        <v>0</v>
      </c>
      <c r="AG23" s="69"/>
      <c r="AH23" s="78" t="str">
        <f>IF(Readme!V21=0,"",VLOOKUP(AF23,Grade_List,2,TRUE))</f>
        <v/>
      </c>
      <c r="AI23" s="79"/>
    </row>
    <row r="24" spans="2:35" x14ac:dyDescent="0.25">
      <c r="B24" s="31" t="str">
        <f>IF(Readme!V22=0,"",Readme!O22)</f>
        <v/>
      </c>
      <c r="C24" s="62" t="str">
        <f>IF(Readme!V22=0,"",Readme!P22)</f>
        <v/>
      </c>
      <c r="D24" s="62"/>
      <c r="E24" s="62"/>
      <c r="F24" s="63"/>
      <c r="G24" s="19"/>
      <c r="H24" s="21"/>
      <c r="I24" s="21"/>
      <c r="J24" s="21"/>
      <c r="K24" s="21"/>
      <c r="L24" s="21"/>
      <c r="M24" s="23">
        <f t="shared" si="1"/>
        <v>0</v>
      </c>
      <c r="N24" s="19"/>
      <c r="O24" s="21"/>
      <c r="P24" s="23">
        <f t="shared" si="2"/>
        <v>0</v>
      </c>
      <c r="Q24" s="19"/>
      <c r="R24" s="21"/>
      <c r="S24" s="21"/>
      <c r="T24" s="23">
        <f t="shared" si="3"/>
        <v>0</v>
      </c>
      <c r="U24" s="19"/>
      <c r="V24" s="21"/>
      <c r="W24" s="21"/>
      <c r="X24" s="21"/>
      <c r="Y24" s="21"/>
      <c r="Z24" s="21"/>
      <c r="AA24" s="21"/>
      <c r="AB24" s="21"/>
      <c r="AC24" s="21"/>
      <c r="AD24" s="21"/>
      <c r="AE24" s="23">
        <f t="shared" si="4"/>
        <v>0</v>
      </c>
      <c r="AF24" s="68">
        <f t="shared" si="0"/>
        <v>0</v>
      </c>
      <c r="AG24" s="69"/>
      <c r="AH24" s="78" t="str">
        <f>IF(Readme!V22=0,"",VLOOKUP(AF24,Grade_List,2,TRUE))</f>
        <v/>
      </c>
      <c r="AI24" s="79"/>
    </row>
    <row r="25" spans="2:35" x14ac:dyDescent="0.25">
      <c r="B25" s="31" t="str">
        <f>IF(Readme!V23=0,"",Readme!O23)</f>
        <v/>
      </c>
      <c r="C25" s="62" t="str">
        <f>IF(Readme!V23=0,"",Readme!P23)</f>
        <v/>
      </c>
      <c r="D25" s="62"/>
      <c r="E25" s="62"/>
      <c r="F25" s="63"/>
      <c r="G25" s="19"/>
      <c r="H25" s="21"/>
      <c r="I25" s="21"/>
      <c r="J25" s="21"/>
      <c r="K25" s="21"/>
      <c r="L25" s="21"/>
      <c r="M25" s="23">
        <f t="shared" si="1"/>
        <v>0</v>
      </c>
      <c r="N25" s="19"/>
      <c r="O25" s="21"/>
      <c r="P25" s="23">
        <f t="shared" si="2"/>
        <v>0</v>
      </c>
      <c r="Q25" s="19"/>
      <c r="R25" s="21"/>
      <c r="S25" s="21"/>
      <c r="T25" s="23">
        <f t="shared" si="3"/>
        <v>0</v>
      </c>
      <c r="U25" s="19"/>
      <c r="V25" s="21"/>
      <c r="W25" s="21"/>
      <c r="X25" s="21"/>
      <c r="Y25" s="21"/>
      <c r="Z25" s="21"/>
      <c r="AA25" s="21"/>
      <c r="AB25" s="21"/>
      <c r="AC25" s="21"/>
      <c r="AD25" s="21"/>
      <c r="AE25" s="23">
        <f t="shared" si="4"/>
        <v>0</v>
      </c>
      <c r="AF25" s="68">
        <f t="shared" si="0"/>
        <v>0</v>
      </c>
      <c r="AG25" s="69"/>
      <c r="AH25" s="78" t="str">
        <f>IF(Readme!V23=0,"",VLOOKUP(AF25,Grade_List,2,TRUE))</f>
        <v/>
      </c>
      <c r="AI25" s="79"/>
    </row>
    <row r="26" spans="2:35" x14ac:dyDescent="0.25">
      <c r="B26" s="31" t="str">
        <f>IF(Readme!V24=0,"",Readme!O24)</f>
        <v/>
      </c>
      <c r="C26" s="62" t="str">
        <f>IF(Readme!V24=0,"",Readme!P24)</f>
        <v/>
      </c>
      <c r="D26" s="62"/>
      <c r="E26" s="62"/>
      <c r="F26" s="63"/>
      <c r="G26" s="19"/>
      <c r="H26" s="21"/>
      <c r="I26" s="21"/>
      <c r="J26" s="21"/>
      <c r="K26" s="21"/>
      <c r="L26" s="21"/>
      <c r="M26" s="23">
        <f t="shared" si="1"/>
        <v>0</v>
      </c>
      <c r="N26" s="19"/>
      <c r="O26" s="21"/>
      <c r="P26" s="23">
        <f t="shared" si="2"/>
        <v>0</v>
      </c>
      <c r="Q26" s="19"/>
      <c r="R26" s="21"/>
      <c r="S26" s="21"/>
      <c r="T26" s="23">
        <f t="shared" si="3"/>
        <v>0</v>
      </c>
      <c r="U26" s="19"/>
      <c r="V26" s="21"/>
      <c r="W26" s="21"/>
      <c r="X26" s="21"/>
      <c r="Y26" s="21"/>
      <c r="Z26" s="21"/>
      <c r="AA26" s="21"/>
      <c r="AB26" s="21"/>
      <c r="AC26" s="21"/>
      <c r="AD26" s="21"/>
      <c r="AE26" s="23">
        <f t="shared" si="4"/>
        <v>0</v>
      </c>
      <c r="AF26" s="68">
        <f t="shared" si="0"/>
        <v>0</v>
      </c>
      <c r="AG26" s="69"/>
      <c r="AH26" s="78" t="str">
        <f>IF(Readme!V24=0,"",VLOOKUP(AF26,Grade_List,2,TRUE))</f>
        <v/>
      </c>
      <c r="AI26" s="79"/>
    </row>
    <row r="27" spans="2:35" x14ac:dyDescent="0.25">
      <c r="B27" s="31" t="str">
        <f>IF(Readme!V25=0,"",Readme!O25)</f>
        <v/>
      </c>
      <c r="C27" s="62" t="str">
        <f>IF(Readme!V25=0,"",Readme!P25)</f>
        <v/>
      </c>
      <c r="D27" s="62"/>
      <c r="E27" s="62"/>
      <c r="F27" s="63"/>
      <c r="G27" s="19"/>
      <c r="H27" s="21"/>
      <c r="I27" s="21"/>
      <c r="J27" s="21"/>
      <c r="K27" s="21"/>
      <c r="L27" s="21"/>
      <c r="M27" s="23">
        <f t="shared" si="1"/>
        <v>0</v>
      </c>
      <c r="N27" s="19"/>
      <c r="O27" s="21"/>
      <c r="P27" s="23">
        <f t="shared" si="2"/>
        <v>0</v>
      </c>
      <c r="Q27" s="19"/>
      <c r="R27" s="21"/>
      <c r="S27" s="21"/>
      <c r="T27" s="23">
        <f t="shared" si="3"/>
        <v>0</v>
      </c>
      <c r="U27" s="19"/>
      <c r="V27" s="21"/>
      <c r="W27" s="21"/>
      <c r="X27" s="21"/>
      <c r="Y27" s="21"/>
      <c r="Z27" s="21"/>
      <c r="AA27" s="21"/>
      <c r="AB27" s="21"/>
      <c r="AC27" s="21"/>
      <c r="AD27" s="21"/>
      <c r="AE27" s="23">
        <f t="shared" si="4"/>
        <v>0</v>
      </c>
      <c r="AF27" s="68">
        <f t="shared" si="0"/>
        <v>0</v>
      </c>
      <c r="AG27" s="69"/>
      <c r="AH27" s="78" t="str">
        <f>IF(Readme!V25=0,"",VLOOKUP(AF27,Grade_List,2,TRUE))</f>
        <v/>
      </c>
      <c r="AI27" s="79"/>
    </row>
    <row r="28" spans="2:35" x14ac:dyDescent="0.25">
      <c r="B28" s="31" t="str">
        <f>IF(Readme!V26=0,"",Readme!O26)</f>
        <v/>
      </c>
      <c r="C28" s="62" t="str">
        <f>IF(Readme!V26=0,"",Readme!P26)</f>
        <v/>
      </c>
      <c r="D28" s="62"/>
      <c r="E28" s="62"/>
      <c r="F28" s="63"/>
      <c r="G28" s="19"/>
      <c r="H28" s="21"/>
      <c r="I28" s="21"/>
      <c r="J28" s="21"/>
      <c r="K28" s="21"/>
      <c r="L28" s="21"/>
      <c r="M28" s="23">
        <f t="shared" si="1"/>
        <v>0</v>
      </c>
      <c r="N28" s="19"/>
      <c r="O28" s="21"/>
      <c r="P28" s="23">
        <f t="shared" si="2"/>
        <v>0</v>
      </c>
      <c r="Q28" s="19"/>
      <c r="R28" s="21"/>
      <c r="S28" s="21"/>
      <c r="T28" s="23">
        <f t="shared" si="3"/>
        <v>0</v>
      </c>
      <c r="U28" s="19"/>
      <c r="V28" s="21"/>
      <c r="W28" s="21"/>
      <c r="X28" s="21"/>
      <c r="Y28" s="21"/>
      <c r="Z28" s="21"/>
      <c r="AA28" s="21"/>
      <c r="AB28" s="21"/>
      <c r="AC28" s="21"/>
      <c r="AD28" s="21"/>
      <c r="AE28" s="23">
        <f t="shared" si="4"/>
        <v>0</v>
      </c>
      <c r="AF28" s="68">
        <f t="shared" si="0"/>
        <v>0</v>
      </c>
      <c r="AG28" s="69"/>
      <c r="AH28" s="78" t="str">
        <f>IF(Readme!V26=0,"",VLOOKUP(AF28,Grade_List,2,TRUE))</f>
        <v/>
      </c>
      <c r="AI28" s="79"/>
    </row>
    <row r="29" spans="2:35" x14ac:dyDescent="0.25">
      <c r="B29" s="31" t="str">
        <f>IF(Readme!V27=0,"",Readme!O27)</f>
        <v/>
      </c>
      <c r="C29" s="62" t="str">
        <f>IF(Readme!V27=0,"",Readme!P27)</f>
        <v/>
      </c>
      <c r="D29" s="62"/>
      <c r="E29" s="62"/>
      <c r="F29" s="63"/>
      <c r="G29" s="19"/>
      <c r="H29" s="21"/>
      <c r="I29" s="21"/>
      <c r="J29" s="21"/>
      <c r="K29" s="21"/>
      <c r="L29" s="21"/>
      <c r="M29" s="23">
        <f t="shared" si="1"/>
        <v>0</v>
      </c>
      <c r="N29" s="19"/>
      <c r="O29" s="21"/>
      <c r="P29" s="23">
        <f t="shared" si="2"/>
        <v>0</v>
      </c>
      <c r="Q29" s="19"/>
      <c r="R29" s="21"/>
      <c r="S29" s="21"/>
      <c r="T29" s="23">
        <f t="shared" si="3"/>
        <v>0</v>
      </c>
      <c r="U29" s="19"/>
      <c r="V29" s="21"/>
      <c r="W29" s="21"/>
      <c r="X29" s="21"/>
      <c r="Y29" s="21"/>
      <c r="Z29" s="21"/>
      <c r="AA29" s="21"/>
      <c r="AB29" s="21"/>
      <c r="AC29" s="21"/>
      <c r="AD29" s="21"/>
      <c r="AE29" s="23">
        <f t="shared" si="4"/>
        <v>0</v>
      </c>
      <c r="AF29" s="68">
        <f t="shared" si="0"/>
        <v>0</v>
      </c>
      <c r="AG29" s="69"/>
      <c r="AH29" s="78" t="str">
        <f>IF(Readme!V27=0,"",VLOOKUP(AF29,Grade_List,2,TRUE))</f>
        <v/>
      </c>
      <c r="AI29" s="79"/>
    </row>
    <row r="30" spans="2:35" x14ac:dyDescent="0.25">
      <c r="B30" s="31" t="str">
        <f>IF(Readme!V28=0,"",Readme!O28)</f>
        <v/>
      </c>
      <c r="C30" s="62" t="str">
        <f>IF(Readme!V28=0,"",Readme!P28)</f>
        <v/>
      </c>
      <c r="D30" s="62"/>
      <c r="E30" s="62"/>
      <c r="F30" s="63"/>
      <c r="G30" s="19"/>
      <c r="H30" s="21"/>
      <c r="I30" s="21"/>
      <c r="J30" s="21"/>
      <c r="K30" s="21"/>
      <c r="L30" s="21"/>
      <c r="M30" s="23">
        <f t="shared" si="1"/>
        <v>0</v>
      </c>
      <c r="N30" s="19"/>
      <c r="O30" s="21"/>
      <c r="P30" s="23">
        <f t="shared" si="2"/>
        <v>0</v>
      </c>
      <c r="Q30" s="19"/>
      <c r="R30" s="21"/>
      <c r="S30" s="21"/>
      <c r="T30" s="23">
        <f t="shared" si="3"/>
        <v>0</v>
      </c>
      <c r="U30" s="19"/>
      <c r="V30" s="21"/>
      <c r="W30" s="21"/>
      <c r="X30" s="21"/>
      <c r="Y30" s="21"/>
      <c r="Z30" s="21"/>
      <c r="AA30" s="21"/>
      <c r="AB30" s="21"/>
      <c r="AC30" s="21"/>
      <c r="AD30" s="21"/>
      <c r="AE30" s="23">
        <f t="shared" si="4"/>
        <v>0</v>
      </c>
      <c r="AF30" s="68">
        <f t="shared" si="0"/>
        <v>0</v>
      </c>
      <c r="AG30" s="69"/>
      <c r="AH30" s="78" t="str">
        <f>IF(Readme!V28=0,"",VLOOKUP(AF30,Grade_List,2,TRUE))</f>
        <v/>
      </c>
      <c r="AI30" s="79"/>
    </row>
    <row r="31" spans="2:35" ht="15.75" thickBot="1" x14ac:dyDescent="0.3">
      <c r="B31" s="32" t="str">
        <f>IF(Readme!V29=0,"",Readme!O29)</f>
        <v/>
      </c>
      <c r="C31" s="73" t="str">
        <f>IF(Readme!V29=0,"",Readme!P29)</f>
        <v/>
      </c>
      <c r="D31" s="73"/>
      <c r="E31" s="73"/>
      <c r="F31" s="74"/>
      <c r="G31" s="24"/>
      <c r="H31" s="25"/>
      <c r="I31" s="25"/>
      <c r="J31" s="25"/>
      <c r="K31" s="25"/>
      <c r="L31" s="25"/>
      <c r="M31" s="26">
        <f t="shared" si="1"/>
        <v>0</v>
      </c>
      <c r="N31" s="24"/>
      <c r="O31" s="25"/>
      <c r="P31" s="26">
        <f t="shared" si="2"/>
        <v>0</v>
      </c>
      <c r="Q31" s="24"/>
      <c r="R31" s="25"/>
      <c r="S31" s="25"/>
      <c r="T31" s="26">
        <f t="shared" si="3"/>
        <v>0</v>
      </c>
      <c r="U31" s="24"/>
      <c r="V31" s="25"/>
      <c r="W31" s="25"/>
      <c r="X31" s="25"/>
      <c r="Y31" s="25"/>
      <c r="Z31" s="25"/>
      <c r="AA31" s="25"/>
      <c r="AB31" s="25"/>
      <c r="AC31" s="25"/>
      <c r="AD31" s="25"/>
      <c r="AE31" s="26">
        <f t="shared" si="4"/>
        <v>0</v>
      </c>
      <c r="AF31" s="88">
        <f t="shared" si="0"/>
        <v>0</v>
      </c>
      <c r="AG31" s="89"/>
      <c r="AH31" s="81" t="str">
        <f>IF(Readme!V29=0,"",VLOOKUP(AF31,Grade_List,2,TRUE))</f>
        <v/>
      </c>
      <c r="AI31" s="82"/>
    </row>
    <row r="32" spans="2:35" ht="15.75" thickBot="1" x14ac:dyDescent="0.3">
      <c r="B32" s="83" t="s">
        <v>9</v>
      </c>
      <c r="C32" s="84"/>
      <c r="D32" s="84"/>
      <c r="E32" s="84"/>
      <c r="F32" s="85"/>
      <c r="G32" s="36">
        <f t="shared" ref="G32:AE32" si="5">IF(NbOfStudents=0,0,SUM(G7:G31)/NbOfStudents)</f>
        <v>75</v>
      </c>
      <c r="H32" s="37">
        <f t="shared" si="5"/>
        <v>87.333333333333329</v>
      </c>
      <c r="I32" s="37">
        <f t="shared" si="5"/>
        <v>75.333333333333329</v>
      </c>
      <c r="J32" s="37">
        <f t="shared" si="5"/>
        <v>0</v>
      </c>
      <c r="K32" s="37">
        <f t="shared" si="5"/>
        <v>0</v>
      </c>
      <c r="L32" s="37">
        <f t="shared" si="5"/>
        <v>0</v>
      </c>
      <c r="M32" s="33">
        <f t="shared" si="5"/>
        <v>79.222222222222229</v>
      </c>
      <c r="N32" s="36">
        <f t="shared" si="5"/>
        <v>73.333333333333329</v>
      </c>
      <c r="O32" s="37">
        <f t="shared" si="5"/>
        <v>0</v>
      </c>
      <c r="P32" s="33">
        <f t="shared" si="5"/>
        <v>73.333333333333329</v>
      </c>
      <c r="Q32" s="36">
        <f t="shared" si="5"/>
        <v>78.333333333333329</v>
      </c>
      <c r="R32" s="37">
        <f t="shared" si="5"/>
        <v>0</v>
      </c>
      <c r="S32" s="37">
        <f t="shared" si="5"/>
        <v>0</v>
      </c>
      <c r="T32" s="33">
        <f t="shared" si="5"/>
        <v>78.333333333333329</v>
      </c>
      <c r="U32" s="36">
        <f t="shared" si="5"/>
        <v>76.666666666666671</v>
      </c>
      <c r="V32" s="37">
        <f t="shared" si="5"/>
        <v>78.333333333333329</v>
      </c>
      <c r="W32" s="37">
        <f t="shared" si="5"/>
        <v>81.333333333333329</v>
      </c>
      <c r="X32" s="37">
        <f t="shared" si="5"/>
        <v>80</v>
      </c>
      <c r="Y32" s="37">
        <f t="shared" si="5"/>
        <v>86</v>
      </c>
      <c r="Z32" s="37">
        <f t="shared" si="5"/>
        <v>0</v>
      </c>
      <c r="AA32" s="37">
        <f t="shared" si="5"/>
        <v>0</v>
      </c>
      <c r="AB32" s="37">
        <f t="shared" si="5"/>
        <v>0</v>
      </c>
      <c r="AC32" s="37">
        <f t="shared" si="5"/>
        <v>0</v>
      </c>
      <c r="AD32" s="37">
        <f t="shared" si="5"/>
        <v>0</v>
      </c>
      <c r="AE32" s="33">
        <f t="shared" si="5"/>
        <v>80.466666666666669</v>
      </c>
      <c r="AF32" s="90">
        <f>IF(NbOfStudents=0,0,SUM(AF7:AG31)/NbOfStudents)</f>
        <v>76.813333333333333</v>
      </c>
      <c r="AG32" s="91"/>
      <c r="AH32" s="86" t="str">
        <f>IF(NbOfStudents=0,"",VLOOKUP(AF32,Grade_List,2,TRUE))</f>
        <v>C</v>
      </c>
      <c r="AI32" s="87"/>
    </row>
    <row r="33" spans="2:3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75"/>
      <c r="AG33" s="75"/>
    </row>
    <row r="34" spans="2:3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75"/>
      <c r="AG34" s="75"/>
    </row>
  </sheetData>
  <mergeCells count="91">
    <mergeCell ref="AH31:AI31"/>
    <mergeCell ref="B32:F32"/>
    <mergeCell ref="AF5:AI5"/>
    <mergeCell ref="AH32:AI32"/>
    <mergeCell ref="B3:F3"/>
    <mergeCell ref="AH29:AI29"/>
    <mergeCell ref="AH30:AI30"/>
    <mergeCell ref="AH18:AI18"/>
    <mergeCell ref="AF31:AG31"/>
    <mergeCell ref="AF32:AG32"/>
    <mergeCell ref="AF21:AG21"/>
    <mergeCell ref="AF22:AG22"/>
    <mergeCell ref="AF23:AG23"/>
    <mergeCell ref="AF24:AG24"/>
    <mergeCell ref="AF13:AG13"/>
    <mergeCell ref="AF14:AG14"/>
    <mergeCell ref="B2:F2"/>
    <mergeCell ref="AH25:AI25"/>
    <mergeCell ref="AH26:AI26"/>
    <mergeCell ref="AH27:AI27"/>
    <mergeCell ref="AH28:AI28"/>
    <mergeCell ref="AH19:AI19"/>
    <mergeCell ref="AH20:AI20"/>
    <mergeCell ref="AH21:AI21"/>
    <mergeCell ref="AH22:AI22"/>
    <mergeCell ref="AH23:AI23"/>
    <mergeCell ref="AH24:AI24"/>
    <mergeCell ref="AH13:AI13"/>
    <mergeCell ref="AH14:AI14"/>
    <mergeCell ref="AH15:AI15"/>
    <mergeCell ref="AH16:AI16"/>
    <mergeCell ref="AH17:AI17"/>
    <mergeCell ref="AF33:AG33"/>
    <mergeCell ref="AF34:AG34"/>
    <mergeCell ref="AH7:AI7"/>
    <mergeCell ref="AH8:AI8"/>
    <mergeCell ref="AH9:AI9"/>
    <mergeCell ref="AH10:AI10"/>
    <mergeCell ref="AH11:AI11"/>
    <mergeCell ref="AH12:AI12"/>
    <mergeCell ref="AF25:AG25"/>
    <mergeCell ref="AF26:AG26"/>
    <mergeCell ref="AF27:AG27"/>
    <mergeCell ref="AF28:AG28"/>
    <mergeCell ref="AF29:AG29"/>
    <mergeCell ref="AF30:AG30"/>
    <mergeCell ref="AF19:AG19"/>
    <mergeCell ref="AF20:AG20"/>
    <mergeCell ref="AF15:AG15"/>
    <mergeCell ref="AF16:AG16"/>
    <mergeCell ref="AF17:AG17"/>
    <mergeCell ref="AF18:AG18"/>
    <mergeCell ref="C31:F31"/>
    <mergeCell ref="C27:F27"/>
    <mergeCell ref="C28:F28"/>
    <mergeCell ref="C29:F29"/>
    <mergeCell ref="C30:F30"/>
    <mergeCell ref="C18:F18"/>
    <mergeCell ref="AF6:AG6"/>
    <mergeCell ref="AH6:AI6"/>
    <mergeCell ref="AF7:AG7"/>
    <mergeCell ref="AF8:AG8"/>
    <mergeCell ref="AF9:AG9"/>
    <mergeCell ref="AF10:AG10"/>
    <mergeCell ref="AF11:AG11"/>
    <mergeCell ref="AF12:AG12"/>
    <mergeCell ref="C25:F25"/>
    <mergeCell ref="C26:F26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Q5:T5"/>
    <mergeCell ref="U5:AE5"/>
    <mergeCell ref="C12:F12"/>
    <mergeCell ref="C6:F6"/>
    <mergeCell ref="B5:F5"/>
    <mergeCell ref="G5:M5"/>
    <mergeCell ref="N5:P5"/>
    <mergeCell ref="C7:F7"/>
    <mergeCell ref="C8:F8"/>
    <mergeCell ref="C9:F9"/>
    <mergeCell ref="C10:F10"/>
    <mergeCell ref="C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4"/>
  <sheetViews>
    <sheetView workbookViewId="0">
      <selection activeCell="C3" sqref="C3"/>
    </sheetView>
  </sheetViews>
  <sheetFormatPr defaultRowHeight="15" x14ac:dyDescent="0.25"/>
  <cols>
    <col min="1" max="3" width="4.7109375" customWidth="1"/>
    <col min="4" max="5" width="6.7109375" customWidth="1"/>
    <col min="6" max="14" width="4.7109375" customWidth="1"/>
    <col min="15" max="15" width="9.5703125" customWidth="1"/>
    <col min="16" max="43" width="4.7109375" customWidth="1"/>
  </cols>
  <sheetData>
    <row r="1" spans="2:23" ht="15.75" thickBot="1" x14ac:dyDescent="0.3"/>
    <row r="2" spans="2:23" ht="15.75" thickTop="1" x14ac:dyDescent="0.25">
      <c r="B2" s="42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2:23" ht="19.5" thickBot="1" x14ac:dyDescent="0.3">
      <c r="B3" s="46"/>
      <c r="C3" s="2"/>
      <c r="D3" s="41" t="s">
        <v>11</v>
      </c>
      <c r="E3" s="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47"/>
    </row>
    <row r="4" spans="2:23" ht="15.75" thickBot="1" x14ac:dyDescent="0.3">
      <c r="B4" s="46"/>
      <c r="C4" s="3" t="s">
        <v>10</v>
      </c>
      <c r="D4" s="2" t="s">
        <v>12</v>
      </c>
      <c r="E4" s="2"/>
      <c r="F4" s="12"/>
      <c r="G4" s="12"/>
      <c r="H4" s="12"/>
      <c r="I4" s="12"/>
      <c r="J4" s="12"/>
      <c r="K4" s="12"/>
      <c r="L4" s="12"/>
      <c r="M4" s="12"/>
      <c r="N4" s="12"/>
      <c r="O4" s="4" t="s">
        <v>0</v>
      </c>
      <c r="P4" s="92" t="s">
        <v>1</v>
      </c>
      <c r="Q4" s="93"/>
      <c r="R4" s="93"/>
      <c r="S4" s="93"/>
      <c r="T4" s="94"/>
      <c r="U4" s="12"/>
      <c r="V4" s="12"/>
      <c r="W4" s="47"/>
    </row>
    <row r="5" spans="2:23" ht="15.75" thickBot="1" x14ac:dyDescent="0.3">
      <c r="B5" s="46"/>
      <c r="C5" s="3"/>
      <c r="D5" s="106" t="s">
        <v>44</v>
      </c>
      <c r="E5" s="107"/>
      <c r="F5" s="107"/>
      <c r="G5" s="108"/>
      <c r="H5" s="12"/>
      <c r="I5" s="12"/>
      <c r="J5" s="12"/>
      <c r="K5" s="12"/>
      <c r="L5" s="12"/>
      <c r="M5" s="12"/>
      <c r="N5" s="12"/>
      <c r="O5" s="5">
        <v>1024</v>
      </c>
      <c r="P5" s="95" t="s">
        <v>65</v>
      </c>
      <c r="Q5" s="95"/>
      <c r="R5" s="95"/>
      <c r="S5" s="95"/>
      <c r="T5" s="96"/>
      <c r="U5" s="12"/>
      <c r="V5" s="48">
        <f>IF(OR(O5="",P5=""),0,1)</f>
        <v>1</v>
      </c>
      <c r="W5" s="47"/>
    </row>
    <row r="6" spans="2:23" ht="15.75" thickBot="1" x14ac:dyDescent="0.3">
      <c r="B6" s="49"/>
      <c r="C6" s="3" t="s">
        <v>13</v>
      </c>
      <c r="D6" s="35" t="s">
        <v>43</v>
      </c>
      <c r="E6" s="34"/>
      <c r="F6" s="34"/>
      <c r="G6" s="34"/>
      <c r="H6" s="50"/>
      <c r="I6" s="48"/>
      <c r="J6" s="12"/>
      <c r="K6" s="12"/>
      <c r="L6" s="12"/>
      <c r="M6" s="12"/>
      <c r="N6" s="12"/>
      <c r="O6" s="6">
        <v>1025</v>
      </c>
      <c r="P6" s="97" t="s">
        <v>66</v>
      </c>
      <c r="Q6" s="97"/>
      <c r="R6" s="97"/>
      <c r="S6" s="97"/>
      <c r="T6" s="98"/>
      <c r="U6" s="12"/>
      <c r="V6" s="48">
        <f t="shared" ref="V6:V29" si="0">IF(OR(O6="",P6=""),0,1)</f>
        <v>1</v>
      </c>
      <c r="W6" s="47"/>
    </row>
    <row r="7" spans="2:23" ht="15.75" thickBot="1" x14ac:dyDescent="0.3">
      <c r="B7" s="49"/>
      <c r="C7" s="3"/>
      <c r="D7" s="106" t="s">
        <v>45</v>
      </c>
      <c r="E7" s="107"/>
      <c r="F7" s="107"/>
      <c r="G7" s="108"/>
      <c r="H7" s="50"/>
      <c r="I7" s="48"/>
      <c r="J7" s="12"/>
      <c r="K7" s="12"/>
      <c r="L7" s="12"/>
      <c r="M7" s="12"/>
      <c r="N7" s="12"/>
      <c r="O7" s="6">
        <v>1064</v>
      </c>
      <c r="P7" s="97" t="s">
        <v>67</v>
      </c>
      <c r="Q7" s="97"/>
      <c r="R7" s="97"/>
      <c r="S7" s="97"/>
      <c r="T7" s="98"/>
      <c r="U7" s="12"/>
      <c r="V7" s="48">
        <f t="shared" si="0"/>
        <v>1</v>
      </c>
      <c r="W7" s="47"/>
    </row>
    <row r="8" spans="2:23" x14ac:dyDescent="0.25">
      <c r="B8" s="49"/>
      <c r="C8" s="40" t="s">
        <v>13</v>
      </c>
      <c r="D8" s="12" t="s">
        <v>14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6"/>
      <c r="P8" s="97"/>
      <c r="Q8" s="97"/>
      <c r="R8" s="97"/>
      <c r="S8" s="97"/>
      <c r="T8" s="98"/>
      <c r="U8" s="12"/>
      <c r="V8" s="48">
        <f t="shared" si="0"/>
        <v>0</v>
      </c>
      <c r="W8" s="47"/>
    </row>
    <row r="9" spans="2:23" ht="15.75" thickBot="1" x14ac:dyDescent="0.3">
      <c r="B9" s="49"/>
      <c r="C9" s="40" t="s">
        <v>15</v>
      </c>
      <c r="D9" s="12" t="s">
        <v>16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6"/>
      <c r="P9" s="97"/>
      <c r="Q9" s="97"/>
      <c r="R9" s="97"/>
      <c r="S9" s="97"/>
      <c r="T9" s="98"/>
      <c r="U9" s="12"/>
      <c r="V9" s="48">
        <f t="shared" si="0"/>
        <v>0</v>
      </c>
      <c r="W9" s="47"/>
    </row>
    <row r="10" spans="2:23" ht="15.75" thickBot="1" x14ac:dyDescent="0.3">
      <c r="B10" s="49"/>
      <c r="C10" s="12"/>
      <c r="D10" s="4" t="s">
        <v>7</v>
      </c>
      <c r="E10" s="8" t="s">
        <v>17</v>
      </c>
      <c r="F10" s="12"/>
      <c r="G10" s="12"/>
      <c r="H10" s="12"/>
      <c r="I10" s="12"/>
      <c r="J10" s="12"/>
      <c r="K10" s="12"/>
      <c r="L10" s="12"/>
      <c r="M10" s="12"/>
      <c r="N10" s="12"/>
      <c r="O10" s="6"/>
      <c r="P10" s="97"/>
      <c r="Q10" s="97"/>
      <c r="R10" s="97"/>
      <c r="S10" s="97"/>
      <c r="T10" s="98"/>
      <c r="U10" s="12"/>
      <c r="V10" s="48">
        <f t="shared" si="0"/>
        <v>0</v>
      </c>
      <c r="W10" s="47"/>
    </row>
    <row r="11" spans="2:23" x14ac:dyDescent="0.25">
      <c r="B11" s="49"/>
      <c r="C11" s="12"/>
      <c r="D11" s="5">
        <v>0</v>
      </c>
      <c r="E11" s="9" t="s">
        <v>18</v>
      </c>
      <c r="F11" s="12"/>
      <c r="G11" s="12"/>
      <c r="H11" s="12"/>
      <c r="I11" s="12"/>
      <c r="J11" s="12"/>
      <c r="K11" s="12"/>
      <c r="L11" s="12"/>
      <c r="M11" s="12"/>
      <c r="N11" s="12"/>
      <c r="O11" s="6"/>
      <c r="P11" s="97"/>
      <c r="Q11" s="97"/>
      <c r="R11" s="97"/>
      <c r="S11" s="97"/>
      <c r="T11" s="98"/>
      <c r="U11" s="12"/>
      <c r="V11" s="48">
        <f t="shared" si="0"/>
        <v>0</v>
      </c>
      <c r="W11" s="47"/>
    </row>
    <row r="12" spans="2:23" x14ac:dyDescent="0.25">
      <c r="B12" s="49"/>
      <c r="C12" s="12"/>
      <c r="D12" s="6">
        <v>45</v>
      </c>
      <c r="E12" s="10" t="s">
        <v>18</v>
      </c>
      <c r="F12" s="12"/>
      <c r="G12" s="12"/>
      <c r="H12" s="12"/>
      <c r="I12" s="12"/>
      <c r="J12" s="12"/>
      <c r="K12" s="12"/>
      <c r="L12" s="12"/>
      <c r="M12" s="12"/>
      <c r="N12" s="12"/>
      <c r="O12" s="6"/>
      <c r="P12" s="97"/>
      <c r="Q12" s="97"/>
      <c r="R12" s="97"/>
      <c r="S12" s="97"/>
      <c r="T12" s="98"/>
      <c r="U12" s="12"/>
      <c r="V12" s="48">
        <f t="shared" si="0"/>
        <v>0</v>
      </c>
      <c r="W12" s="47"/>
    </row>
    <row r="13" spans="2:23" x14ac:dyDescent="0.25">
      <c r="B13" s="49"/>
      <c r="C13" s="12"/>
      <c r="D13" s="6">
        <v>52</v>
      </c>
      <c r="E13" s="10" t="s">
        <v>19</v>
      </c>
      <c r="F13" s="12"/>
      <c r="G13" s="12"/>
      <c r="H13" s="12"/>
      <c r="I13" s="12"/>
      <c r="J13" s="12"/>
      <c r="K13" s="12"/>
      <c r="L13" s="12"/>
      <c r="M13" s="12"/>
      <c r="N13" s="12"/>
      <c r="O13" s="6"/>
      <c r="P13" s="97"/>
      <c r="Q13" s="97"/>
      <c r="R13" s="97"/>
      <c r="S13" s="97"/>
      <c r="T13" s="98"/>
      <c r="U13" s="12"/>
      <c r="V13" s="48">
        <f t="shared" si="0"/>
        <v>0</v>
      </c>
      <c r="W13" s="47"/>
    </row>
    <row r="14" spans="2:23" x14ac:dyDescent="0.25">
      <c r="B14" s="49"/>
      <c r="C14" s="12"/>
      <c r="D14" s="6">
        <v>55</v>
      </c>
      <c r="E14" s="10" t="s">
        <v>20</v>
      </c>
      <c r="F14" s="12"/>
      <c r="G14" s="12"/>
      <c r="H14" s="12"/>
      <c r="I14" s="12"/>
      <c r="J14" s="12"/>
      <c r="K14" s="12"/>
      <c r="L14" s="12"/>
      <c r="M14" s="12"/>
      <c r="N14" s="12"/>
      <c r="O14" s="6"/>
      <c r="P14" s="97"/>
      <c r="Q14" s="97"/>
      <c r="R14" s="97"/>
      <c r="S14" s="97"/>
      <c r="T14" s="98"/>
      <c r="U14" s="12"/>
      <c r="V14" s="48">
        <f t="shared" si="0"/>
        <v>0</v>
      </c>
      <c r="W14" s="47"/>
    </row>
    <row r="15" spans="2:23" x14ac:dyDescent="0.25">
      <c r="B15" s="49"/>
      <c r="C15" s="12"/>
      <c r="D15" s="6">
        <v>58</v>
      </c>
      <c r="E15" s="10" t="s">
        <v>21</v>
      </c>
      <c r="F15" s="12"/>
      <c r="G15" s="12"/>
      <c r="H15" s="12"/>
      <c r="I15" s="12"/>
      <c r="J15" s="12"/>
      <c r="K15" s="12"/>
      <c r="L15" s="12"/>
      <c r="M15" s="12"/>
      <c r="N15" s="12"/>
      <c r="O15" s="6"/>
      <c r="P15" s="97"/>
      <c r="Q15" s="97"/>
      <c r="R15" s="97"/>
      <c r="S15" s="97"/>
      <c r="T15" s="98"/>
      <c r="U15" s="12"/>
      <c r="V15" s="48">
        <f t="shared" si="0"/>
        <v>0</v>
      </c>
      <c r="W15" s="47"/>
    </row>
    <row r="16" spans="2:23" x14ac:dyDescent="0.25">
      <c r="B16" s="49"/>
      <c r="C16" s="12"/>
      <c r="D16" s="6">
        <v>62</v>
      </c>
      <c r="E16" s="10" t="s">
        <v>22</v>
      </c>
      <c r="F16" s="12"/>
      <c r="G16" s="12"/>
      <c r="H16" s="12"/>
      <c r="I16" s="12"/>
      <c r="J16" s="12"/>
      <c r="K16" s="12"/>
      <c r="L16" s="12"/>
      <c r="M16" s="12"/>
      <c r="N16" s="12"/>
      <c r="O16" s="6"/>
      <c r="P16" s="97"/>
      <c r="Q16" s="97"/>
      <c r="R16" s="97"/>
      <c r="S16" s="97"/>
      <c r="T16" s="98"/>
      <c r="U16" s="12"/>
      <c r="V16" s="48">
        <f t="shared" si="0"/>
        <v>0</v>
      </c>
      <c r="W16" s="47"/>
    </row>
    <row r="17" spans="2:23" x14ac:dyDescent="0.25">
      <c r="B17" s="49"/>
      <c r="C17" s="12"/>
      <c r="D17" s="6">
        <v>65</v>
      </c>
      <c r="E17" s="10" t="s">
        <v>23</v>
      </c>
      <c r="F17" s="12"/>
      <c r="G17" s="12"/>
      <c r="H17" s="12"/>
      <c r="I17" s="12"/>
      <c r="J17" s="12"/>
      <c r="K17" s="12"/>
      <c r="L17" s="12"/>
      <c r="M17" s="12"/>
      <c r="N17" s="12"/>
      <c r="O17" s="6"/>
      <c r="P17" s="97"/>
      <c r="Q17" s="97"/>
      <c r="R17" s="97"/>
      <c r="S17" s="97"/>
      <c r="T17" s="98"/>
      <c r="U17" s="12"/>
      <c r="V17" s="48">
        <f t="shared" si="0"/>
        <v>0</v>
      </c>
      <c r="W17" s="47"/>
    </row>
    <row r="18" spans="2:23" x14ac:dyDescent="0.25">
      <c r="B18" s="49"/>
      <c r="C18" s="12"/>
      <c r="D18" s="6">
        <v>68</v>
      </c>
      <c r="E18" s="10" t="s">
        <v>24</v>
      </c>
      <c r="F18" s="12"/>
      <c r="G18" s="12"/>
      <c r="H18" s="12"/>
      <c r="I18" s="12"/>
      <c r="J18" s="12"/>
      <c r="K18" s="12"/>
      <c r="L18" s="12"/>
      <c r="M18" s="12"/>
      <c r="N18" s="12"/>
      <c r="O18" s="6"/>
      <c r="P18" s="97"/>
      <c r="Q18" s="97"/>
      <c r="R18" s="97"/>
      <c r="S18" s="97"/>
      <c r="T18" s="98"/>
      <c r="U18" s="12"/>
      <c r="V18" s="48">
        <f t="shared" si="0"/>
        <v>0</v>
      </c>
      <c r="W18" s="47"/>
    </row>
    <row r="19" spans="2:23" x14ac:dyDescent="0.25">
      <c r="B19" s="49"/>
      <c r="C19" s="12"/>
      <c r="D19" s="6">
        <v>72</v>
      </c>
      <c r="E19" s="10" t="s">
        <v>25</v>
      </c>
      <c r="F19" s="12"/>
      <c r="G19" s="12"/>
      <c r="H19" s="12"/>
      <c r="I19" s="12"/>
      <c r="J19" s="12"/>
      <c r="K19" s="12"/>
      <c r="L19" s="12"/>
      <c r="M19" s="12"/>
      <c r="N19" s="12"/>
      <c r="O19" s="6"/>
      <c r="P19" s="97"/>
      <c r="Q19" s="97"/>
      <c r="R19" s="97"/>
      <c r="S19" s="97"/>
      <c r="T19" s="98"/>
      <c r="U19" s="12"/>
      <c r="V19" s="48">
        <f t="shared" si="0"/>
        <v>0</v>
      </c>
      <c r="W19" s="47"/>
    </row>
    <row r="20" spans="2:23" x14ac:dyDescent="0.25">
      <c r="B20" s="49"/>
      <c r="C20" s="12"/>
      <c r="D20" s="6">
        <v>75</v>
      </c>
      <c r="E20" s="10" t="s">
        <v>26</v>
      </c>
      <c r="F20" s="12"/>
      <c r="G20" s="12"/>
      <c r="H20" s="12"/>
      <c r="I20" s="12"/>
      <c r="J20" s="12"/>
      <c r="K20" s="12"/>
      <c r="L20" s="12"/>
      <c r="M20" s="12"/>
      <c r="N20" s="12"/>
      <c r="O20" s="6"/>
      <c r="P20" s="97"/>
      <c r="Q20" s="97"/>
      <c r="R20" s="97"/>
      <c r="S20" s="97"/>
      <c r="T20" s="98"/>
      <c r="U20" s="12"/>
      <c r="V20" s="48">
        <f t="shared" si="0"/>
        <v>0</v>
      </c>
      <c r="W20" s="47"/>
    </row>
    <row r="21" spans="2:23" x14ac:dyDescent="0.25">
      <c r="B21" s="49"/>
      <c r="C21" s="12"/>
      <c r="D21" s="6">
        <v>78</v>
      </c>
      <c r="E21" s="10" t="s">
        <v>27</v>
      </c>
      <c r="F21" s="12"/>
      <c r="G21" s="12"/>
      <c r="H21" s="12"/>
      <c r="I21" s="12"/>
      <c r="J21" s="12"/>
      <c r="K21" s="12"/>
      <c r="L21" s="12"/>
      <c r="M21" s="12"/>
      <c r="N21" s="12"/>
      <c r="O21" s="6"/>
      <c r="P21" s="97"/>
      <c r="Q21" s="97"/>
      <c r="R21" s="97"/>
      <c r="S21" s="97"/>
      <c r="T21" s="98"/>
      <c r="U21" s="12"/>
      <c r="V21" s="48">
        <f t="shared" si="0"/>
        <v>0</v>
      </c>
      <c r="W21" s="47"/>
    </row>
    <row r="22" spans="2:23" x14ac:dyDescent="0.25">
      <c r="B22" s="49"/>
      <c r="C22" s="12"/>
      <c r="D22" s="6">
        <v>82</v>
      </c>
      <c r="E22" s="10" t="s">
        <v>28</v>
      </c>
      <c r="F22" s="12"/>
      <c r="G22" s="12"/>
      <c r="H22" s="12"/>
      <c r="I22" s="12"/>
      <c r="J22" s="12"/>
      <c r="K22" s="12"/>
      <c r="L22" s="12"/>
      <c r="M22" s="12"/>
      <c r="N22" s="12"/>
      <c r="O22" s="6"/>
      <c r="P22" s="97"/>
      <c r="Q22" s="97"/>
      <c r="R22" s="97"/>
      <c r="S22" s="97"/>
      <c r="T22" s="98"/>
      <c r="U22" s="12"/>
      <c r="V22" s="48">
        <f t="shared" si="0"/>
        <v>0</v>
      </c>
      <c r="W22" s="47"/>
    </row>
    <row r="23" spans="2:23" x14ac:dyDescent="0.25">
      <c r="B23" s="49"/>
      <c r="C23" s="12"/>
      <c r="D23" s="6">
        <v>85</v>
      </c>
      <c r="E23" s="10" t="s">
        <v>29</v>
      </c>
      <c r="F23" s="12"/>
      <c r="G23" s="12"/>
      <c r="H23" s="12"/>
      <c r="I23" s="12"/>
      <c r="J23" s="12"/>
      <c r="K23" s="12"/>
      <c r="L23" s="12"/>
      <c r="M23" s="12"/>
      <c r="N23" s="12"/>
      <c r="O23" s="6"/>
      <c r="P23" s="97"/>
      <c r="Q23" s="97"/>
      <c r="R23" s="97"/>
      <c r="S23" s="97"/>
      <c r="T23" s="98"/>
      <c r="U23" s="12"/>
      <c r="V23" s="48">
        <f t="shared" si="0"/>
        <v>0</v>
      </c>
      <c r="W23" s="47"/>
    </row>
    <row r="24" spans="2:23" x14ac:dyDescent="0.25">
      <c r="B24" s="49"/>
      <c r="C24" s="12"/>
      <c r="D24" s="6">
        <v>88</v>
      </c>
      <c r="E24" s="10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6"/>
      <c r="P24" s="97"/>
      <c r="Q24" s="97"/>
      <c r="R24" s="97"/>
      <c r="S24" s="97"/>
      <c r="T24" s="98"/>
      <c r="U24" s="12"/>
      <c r="V24" s="48">
        <f t="shared" si="0"/>
        <v>0</v>
      </c>
      <c r="W24" s="47"/>
    </row>
    <row r="25" spans="2:23" x14ac:dyDescent="0.25">
      <c r="B25" s="49"/>
      <c r="C25" s="12"/>
      <c r="D25" s="6">
        <v>92</v>
      </c>
      <c r="E25" s="10" t="s">
        <v>31</v>
      </c>
      <c r="F25" s="12"/>
      <c r="G25" s="12"/>
      <c r="H25" s="12"/>
      <c r="I25" s="12"/>
      <c r="J25" s="12"/>
      <c r="K25" s="12"/>
      <c r="L25" s="12"/>
      <c r="M25" s="12"/>
      <c r="N25" s="12"/>
      <c r="O25" s="6"/>
      <c r="P25" s="97"/>
      <c r="Q25" s="97"/>
      <c r="R25" s="97"/>
      <c r="S25" s="97"/>
      <c r="T25" s="98"/>
      <c r="U25" s="12"/>
      <c r="V25" s="48">
        <f t="shared" si="0"/>
        <v>0</v>
      </c>
      <c r="W25" s="47"/>
    </row>
    <row r="26" spans="2:23" x14ac:dyDescent="0.25">
      <c r="B26" s="49"/>
      <c r="C26" s="12"/>
      <c r="D26" s="6">
        <v>95</v>
      </c>
      <c r="E26" s="10" t="s">
        <v>32</v>
      </c>
      <c r="F26" s="12"/>
      <c r="G26" s="12"/>
      <c r="H26" s="12"/>
      <c r="I26" s="12"/>
      <c r="J26" s="12"/>
      <c r="K26" s="12"/>
      <c r="L26" s="12"/>
      <c r="M26" s="12"/>
      <c r="N26" s="12"/>
      <c r="O26" s="6"/>
      <c r="P26" s="97"/>
      <c r="Q26" s="97"/>
      <c r="R26" s="97"/>
      <c r="S26" s="97"/>
      <c r="T26" s="98"/>
      <c r="U26" s="12"/>
      <c r="V26" s="48">
        <f t="shared" si="0"/>
        <v>0</v>
      </c>
      <c r="W26" s="47"/>
    </row>
    <row r="27" spans="2:23" ht="15.75" thickBot="1" x14ac:dyDescent="0.3">
      <c r="B27" s="49"/>
      <c r="C27" s="12"/>
      <c r="D27" s="7">
        <v>98</v>
      </c>
      <c r="E27" s="11" t="s">
        <v>33</v>
      </c>
      <c r="F27" s="12"/>
      <c r="G27" s="12"/>
      <c r="H27" s="12"/>
      <c r="I27" s="12"/>
      <c r="J27" s="12"/>
      <c r="K27" s="12"/>
      <c r="L27" s="12"/>
      <c r="M27" s="12"/>
      <c r="N27" s="12"/>
      <c r="O27" s="6"/>
      <c r="P27" s="97"/>
      <c r="Q27" s="97"/>
      <c r="R27" s="97"/>
      <c r="S27" s="97"/>
      <c r="T27" s="98"/>
      <c r="U27" s="12"/>
      <c r="V27" s="48">
        <f t="shared" si="0"/>
        <v>0</v>
      </c>
      <c r="W27" s="47"/>
    </row>
    <row r="28" spans="2:23" ht="15.75" thickBot="1" x14ac:dyDescent="0.3">
      <c r="B28" s="49"/>
      <c r="C28" s="40" t="s">
        <v>34</v>
      </c>
      <c r="D28" s="12" t="s">
        <v>39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"/>
      <c r="P28" s="97"/>
      <c r="Q28" s="97"/>
      <c r="R28" s="97"/>
      <c r="S28" s="97"/>
      <c r="T28" s="98"/>
      <c r="U28" s="12"/>
      <c r="V28" s="48">
        <f t="shared" si="0"/>
        <v>0</v>
      </c>
      <c r="W28" s="47"/>
    </row>
    <row r="29" spans="2:23" ht="15.75" thickBot="1" x14ac:dyDescent="0.3">
      <c r="B29" s="49"/>
      <c r="C29" s="12"/>
      <c r="D29" s="13" t="s">
        <v>35</v>
      </c>
      <c r="E29" s="14"/>
      <c r="F29" s="109">
        <v>0.3</v>
      </c>
      <c r="G29" s="110"/>
      <c r="H29" s="12"/>
      <c r="I29" s="12"/>
      <c r="J29" s="12"/>
      <c r="K29" s="12"/>
      <c r="L29" s="12"/>
      <c r="M29" s="12"/>
      <c r="N29" s="12"/>
      <c r="O29" s="7"/>
      <c r="P29" s="99"/>
      <c r="Q29" s="99"/>
      <c r="R29" s="99"/>
      <c r="S29" s="99"/>
      <c r="T29" s="100"/>
      <c r="U29" s="12"/>
      <c r="V29" s="48">
        <f t="shared" si="0"/>
        <v>0</v>
      </c>
      <c r="W29" s="47"/>
    </row>
    <row r="30" spans="2:23" x14ac:dyDescent="0.25">
      <c r="B30" s="49"/>
      <c r="C30" s="12"/>
      <c r="D30" s="15" t="s">
        <v>36</v>
      </c>
      <c r="E30" s="12"/>
      <c r="F30" s="101">
        <v>0.4</v>
      </c>
      <c r="G30" s="10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48">
        <f>SUM(V5:V29)</f>
        <v>3</v>
      </c>
      <c r="W30" s="47"/>
    </row>
    <row r="31" spans="2:23" x14ac:dyDescent="0.25">
      <c r="B31" s="49"/>
      <c r="C31" s="12"/>
      <c r="D31" s="15" t="s">
        <v>37</v>
      </c>
      <c r="E31" s="12"/>
      <c r="F31" s="101">
        <v>0.2</v>
      </c>
      <c r="G31" s="10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47"/>
    </row>
    <row r="32" spans="2:23" ht="15.75" thickBot="1" x14ac:dyDescent="0.3">
      <c r="B32" s="51"/>
      <c r="C32" s="12"/>
      <c r="D32" s="16" t="s">
        <v>38</v>
      </c>
      <c r="E32" s="17"/>
      <c r="F32" s="103">
        <v>0.1</v>
      </c>
      <c r="G32" s="104"/>
      <c r="H32" s="12"/>
      <c r="I32" s="12"/>
      <c r="J32" s="12"/>
      <c r="K32" s="12"/>
      <c r="L32" s="12"/>
      <c r="M32" s="1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2:23" x14ac:dyDescent="0.25">
      <c r="B33" s="51"/>
      <c r="C33" s="12"/>
      <c r="D33" s="40" t="s">
        <v>40</v>
      </c>
      <c r="E33" s="12"/>
      <c r="F33" s="105">
        <f>SUM(F29:G32)</f>
        <v>0.99999999999999989</v>
      </c>
      <c r="G33" s="105"/>
      <c r="H33" s="12"/>
      <c r="I33" s="12"/>
      <c r="J33" s="12"/>
      <c r="K33" s="12"/>
      <c r="L33" s="12"/>
      <c r="M33" s="12"/>
      <c r="N33" s="52"/>
      <c r="O33" s="52"/>
      <c r="P33" s="52"/>
      <c r="Q33" s="52"/>
      <c r="R33" s="52"/>
      <c r="S33" s="52"/>
      <c r="T33" s="52"/>
      <c r="U33" s="52"/>
      <c r="V33" s="52"/>
      <c r="W33" s="53"/>
    </row>
    <row r="34" spans="2:23" x14ac:dyDescent="0.25">
      <c r="B34" s="49"/>
      <c r="C34" s="40" t="s">
        <v>41</v>
      </c>
      <c r="D34" s="12" t="s">
        <v>51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47"/>
    </row>
    <row r="35" spans="2:23" x14ac:dyDescent="0.25">
      <c r="B35" s="49"/>
      <c r="C35" s="12"/>
      <c r="D35" s="39" t="s">
        <v>52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47"/>
    </row>
    <row r="36" spans="2:23" x14ac:dyDescent="0.25">
      <c r="B36" s="49"/>
      <c r="C36" s="12"/>
      <c r="D36" s="12" t="s">
        <v>53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47"/>
    </row>
    <row r="37" spans="2:23" x14ac:dyDescent="0.25">
      <c r="B37" s="49"/>
      <c r="C37" s="40" t="s">
        <v>54</v>
      </c>
      <c r="D37" s="12" t="s">
        <v>55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47"/>
    </row>
    <row r="38" spans="2:23" x14ac:dyDescent="0.25">
      <c r="B38" s="49"/>
      <c r="C38" s="12"/>
      <c r="D38" s="39" t="s">
        <v>56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47"/>
    </row>
    <row r="39" spans="2:23" x14ac:dyDescent="0.25">
      <c r="B39" s="49"/>
      <c r="C39" s="40" t="s">
        <v>57</v>
      </c>
      <c r="D39" s="12" t="s">
        <v>59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47"/>
    </row>
    <row r="40" spans="2:23" x14ac:dyDescent="0.25">
      <c r="B40" s="49"/>
      <c r="C40" s="12"/>
      <c r="D40" s="12" t="s">
        <v>58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47"/>
    </row>
    <row r="41" spans="2:23" x14ac:dyDescent="0.25">
      <c r="B41" s="49"/>
      <c r="C41" s="40" t="s">
        <v>60</v>
      </c>
      <c r="D41" s="12" t="s">
        <v>82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47"/>
    </row>
    <row r="42" spans="2:23" x14ac:dyDescent="0.25">
      <c r="B42" s="49"/>
      <c r="C42" s="40" t="s">
        <v>61</v>
      </c>
      <c r="D42" s="12" t="s">
        <v>81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47"/>
    </row>
    <row r="43" spans="2:23" x14ac:dyDescent="0.25">
      <c r="B43" s="49"/>
      <c r="C43" s="40"/>
      <c r="D43" s="39" t="s">
        <v>80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47"/>
    </row>
    <row r="44" spans="2:23" x14ac:dyDescent="0.25">
      <c r="B44" s="49"/>
      <c r="C44" s="40" t="s">
        <v>61</v>
      </c>
      <c r="D44" s="12" t="s">
        <v>62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47"/>
    </row>
    <row r="45" spans="2:23" x14ac:dyDescent="0.25">
      <c r="B45" s="49"/>
      <c r="C45" s="40"/>
      <c r="D45" s="39" t="s">
        <v>63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47"/>
    </row>
    <row r="46" spans="2:23" ht="15.75" thickBot="1" x14ac:dyDescent="0.3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/>
    </row>
    <row r="47" spans="2:23" ht="15.75" thickTop="1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2:23" x14ac:dyDescent="0.25">
      <c r="B48" s="1"/>
      <c r="C48" s="1"/>
      <c r="D48" s="58" t="s">
        <v>83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</sheetData>
  <mergeCells count="33">
    <mergeCell ref="F30:G30"/>
    <mergeCell ref="F31:G31"/>
    <mergeCell ref="F32:G32"/>
    <mergeCell ref="F33:G33"/>
    <mergeCell ref="D5:G5"/>
    <mergeCell ref="D7:G7"/>
    <mergeCell ref="F29:G29"/>
    <mergeCell ref="P27:T27"/>
    <mergeCell ref="P28:T28"/>
    <mergeCell ref="P29:T29"/>
    <mergeCell ref="P21:T21"/>
    <mergeCell ref="P22:T22"/>
    <mergeCell ref="P23:T23"/>
    <mergeCell ref="P24:T24"/>
    <mergeCell ref="P25:T25"/>
    <mergeCell ref="P26:T26"/>
    <mergeCell ref="P20:T20"/>
    <mergeCell ref="P9:T9"/>
    <mergeCell ref="P10:T10"/>
    <mergeCell ref="P11:T11"/>
    <mergeCell ref="P12:T12"/>
    <mergeCell ref="P13:T13"/>
    <mergeCell ref="P14:T14"/>
    <mergeCell ref="P15:T15"/>
    <mergeCell ref="P16:T16"/>
    <mergeCell ref="P17:T17"/>
    <mergeCell ref="P18:T18"/>
    <mergeCell ref="P19:T19"/>
    <mergeCell ref="P4:T4"/>
    <mergeCell ref="P5:T5"/>
    <mergeCell ref="P6:T6"/>
    <mergeCell ref="P7:T7"/>
    <mergeCell ref="P8:T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defaultRowHeight="15" x14ac:dyDescent="0.25"/>
  <sheetData>
    <row r="1" spans="1:11" x14ac:dyDescent="0.25">
      <c r="A1" t="s">
        <v>48</v>
      </c>
    </row>
    <row r="2" spans="1:11" x14ac:dyDescent="0.25">
      <c r="A2" t="s">
        <v>69</v>
      </c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</row>
    <row r="3" spans="1:11" x14ac:dyDescent="0.25">
      <c r="A3" t="s">
        <v>64</v>
      </c>
    </row>
    <row r="4" spans="1:11" ht="409.5" x14ac:dyDescent="0.25">
      <c r="A4" s="38" t="s">
        <v>68</v>
      </c>
    </row>
    <row r="5" spans="1:11" x14ac:dyDescent="0.25">
      <c r="A5" t="s">
        <v>47</v>
      </c>
    </row>
    <row r="6" spans="1:11" x14ac:dyDescent="0.25">
      <c r="A6" t="s">
        <v>46</v>
      </c>
    </row>
    <row r="8" spans="1:11" x14ac:dyDescent="0.25">
      <c r="A8" t="s">
        <v>49</v>
      </c>
    </row>
    <row r="11" spans="1:11" x14ac:dyDescent="0.25">
      <c r="A11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17C6A05-D3A4-4E8E-9366-3EC6B53EE8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34</vt:i4>
      </vt:variant>
    </vt:vector>
  </HeadingPairs>
  <TitlesOfParts>
    <vt:vector size="36" baseType="lpstr">
      <vt:lpstr>Grade Sheet</vt:lpstr>
      <vt:lpstr>Readme</vt:lpstr>
      <vt:lpstr>Class_Name</vt:lpstr>
      <vt:lpstr>Course_Name</vt:lpstr>
      <vt:lpstr>Grade_List</vt:lpstr>
      <vt:lpstr>Midterms</vt:lpstr>
      <vt:lpstr>MT_Avg_1</vt:lpstr>
      <vt:lpstr>MT_Avg_10</vt:lpstr>
      <vt:lpstr>MT_Avg_11</vt:lpstr>
      <vt:lpstr>MT_Avg_12</vt:lpstr>
      <vt:lpstr>MT_Avg_13</vt:lpstr>
      <vt:lpstr>MT_Avg_14</vt:lpstr>
      <vt:lpstr>MT_Avg_15</vt:lpstr>
      <vt:lpstr>MT_Avg_16</vt:lpstr>
      <vt:lpstr>MT_Avg_17</vt:lpstr>
      <vt:lpstr>MT_Avg_18</vt:lpstr>
      <vt:lpstr>MT_Avg_19</vt:lpstr>
      <vt:lpstr>MT_Avg_2</vt:lpstr>
      <vt:lpstr>MT_Avg_20</vt:lpstr>
      <vt:lpstr>MT_Avg_21</vt:lpstr>
      <vt:lpstr>MT_Avg_22</vt:lpstr>
      <vt:lpstr>MT_Avg_23</vt:lpstr>
      <vt:lpstr>MT_Avg_24</vt:lpstr>
      <vt:lpstr>MT_Avg_25</vt:lpstr>
      <vt:lpstr>MT_Avg_3</vt:lpstr>
      <vt:lpstr>MT_Avg_4</vt:lpstr>
      <vt:lpstr>MT_Avg_5</vt:lpstr>
      <vt:lpstr>MT_Avg_6</vt:lpstr>
      <vt:lpstr>MT_Avg_7</vt:lpstr>
      <vt:lpstr>MT_Avg_8</vt:lpstr>
      <vt:lpstr>MT_Avg_9</vt:lpstr>
      <vt:lpstr>NbOfStudents</vt:lpstr>
      <vt:lpstr>Rate_Final</vt:lpstr>
      <vt:lpstr>Rate_HW</vt:lpstr>
      <vt:lpstr>Rate_MT</vt:lpstr>
      <vt:lpstr>Rate_Pr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Teacher's grade sheet</dc:title>
  <dc:creator>user</dc:creator>
  <cp:keywords/>
  <cp:lastModifiedBy>user</cp:lastModifiedBy>
  <dcterms:created xsi:type="dcterms:W3CDTF">2017-06-08T23:43:58Z</dcterms:created>
  <dcterms:modified xsi:type="dcterms:W3CDTF">2017-06-08T23:43:59Z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TC103701829990</vt:lpwstr>
  </property>
</Properties>
</file>