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<sst xmlns="http://schemas.openxmlformats.org/spreadsheetml/2006/main" count="74" uniqueCount="46">
  <si>
    <t>WEEKLY BUDGET</t>
  </si>
  <si>
    <t>INCOME</t>
  </si>
  <si>
    <t>EXPENSES</t>
  </si>
  <si>
    <t>BALANCE</t>
  </si>
  <si>
    <t>DESCRIPTION</t>
  </si>
  <si>
    <t>WEEK 1</t>
  </si>
  <si>
    <t>WEEK 2</t>
  </si>
  <si>
    <t>WEEK 3</t>
  </si>
  <si>
    <t>WEEK 4</t>
  </si>
  <si>
    <t>ACTUAL TOTAL</t>
  </si>
  <si>
    <t>BUDGET</t>
  </si>
  <si>
    <t>ACTUAL</t>
  </si>
  <si>
    <t>UNDER/OVER</t>
  </si>
  <si>
    <t>Profits</t>
  </si>
  <si>
    <t>Product Sales</t>
  </si>
  <si>
    <t>Donations</t>
  </si>
  <si>
    <t>Interest Income</t>
  </si>
  <si>
    <t>Client Shares</t>
  </si>
  <si>
    <t>Affluent Clients</t>
  </si>
  <si>
    <t>Referrals</t>
  </si>
  <si>
    <t>Others</t>
  </si>
  <si>
    <t>TOTAL</t>
  </si>
  <si>
    <t>Accounting &amp; Legal</t>
  </si>
  <si>
    <t>Depreciation</t>
  </si>
  <si>
    <t>Dues &amp; Subscription</t>
  </si>
  <si>
    <t>Insurance</t>
  </si>
  <si>
    <t>Interest Expense</t>
  </si>
  <si>
    <t>Utilities</t>
  </si>
  <si>
    <t>Travel</t>
  </si>
  <si>
    <t>Phone</t>
  </si>
  <si>
    <t>Digital Marketing</t>
  </si>
  <si>
    <t>Maintenance</t>
  </si>
  <si>
    <t>Payroll Expenses</t>
  </si>
  <si>
    <t>Employee Salaries</t>
  </si>
  <si>
    <t>Non Employee Salaries</t>
  </si>
  <si>
    <t>Contractor Wages</t>
  </si>
  <si>
    <t>Supplies</t>
  </si>
  <si>
    <t>Space Rental</t>
  </si>
  <si>
    <t>Machinery Rental</t>
  </si>
  <si>
    <t>Equipment</t>
  </si>
  <si>
    <t>Postage</t>
  </si>
  <si>
    <t>Health Insurance</t>
  </si>
  <si>
    <t>Life Insurance</t>
  </si>
  <si>
    <t>Gym Membership</t>
  </si>
  <si>
    <t>Doctor’s Appointment</t>
  </si>
  <si>
    <t>Prescriptions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</si>
</sst>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9">
    <font>
      <sz val="11.0"/>
      <color rgb="FF000000"/>
      <name val="Calibri"/>
    </font>
    <font>
      <b/>
      <sz val="40.0"/>
      <color rgb="FFACA800"/>
      <name val="Calibri"/>
    </font>
    <font>
      <sz val="11.0"/>
      <color rgb="FF111111"/>
      <name val="Calibri"/>
    </font>
    <font>
      <b/>
      <sz val="11.0"/>
      <color rgb="FF111111"/>
      <name val="Calibri"/>
    </font>
    <font>
      <b/>
      <sz val="16.0"/>
      <color rgb="FFACA800"/>
      <name val="Calibri"/>
    </font>
    <font>
      <b/>
      <sz val="12.0"/>
      <color rgb="FF111111"/>
      <name val="Calibri"/>
    </font>
    <font/>
    <font>
      <b/>
      <sz val="12.0"/>
      <color rgb="FFACA800"/>
      <name val="Calibri"/>
    </font>
    <font>
      <sz val="11.0"/>
      <color rgb="FF3F3F3F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8F8F8"/>
        <bgColor rgb="FFF8F8F8"/>
      </patternFill>
    </fill>
  </fills>
  <borders count="7">
    <border/>
    <border>
      <left style="thin">
        <color rgb="FFD8D8D8"/>
      </left>
      <right style="thin">
        <color rgb="FFD8D8D8"/>
      </right>
      <top style="thin">
        <color rgb="FFD8D8D8"/>
      </top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0" fillId="0" fontId="3" numFmtId="0" xfId="0" applyAlignment="1" applyFont="1">
      <alignment horizontal="center" vertical="center"/>
    </xf>
    <xf borderId="0" fillId="0" fontId="4" numFmtId="164" xfId="0" applyAlignment="1" applyFont="1" applyNumberFormat="1">
      <alignment horizontal="center" vertical="center"/>
    </xf>
    <xf borderId="1" fillId="2" fontId="5" numFmtId="0" xfId="0" applyAlignment="1" applyBorder="1" applyFill="1" applyFont="1">
      <alignment horizontal="left" shrinkToFit="0" vertical="center" wrapText="1"/>
    </xf>
    <xf borderId="2" fillId="2" fontId="5" numFmtId="0" xfId="0" applyAlignment="1" applyBorder="1" applyFont="1">
      <alignment horizontal="center" shrinkToFit="0" vertical="center" wrapText="1"/>
    </xf>
    <xf borderId="3" fillId="0" fontId="6" numFmtId="0" xfId="0" applyBorder="1" applyFont="1"/>
    <xf borderId="4" fillId="0" fontId="6" numFmtId="0" xfId="0" applyBorder="1" applyFont="1"/>
    <xf borderId="1" fillId="2" fontId="5" numFmtId="0" xfId="0" applyAlignment="1" applyBorder="1" applyFont="1">
      <alignment horizontal="center" shrinkToFit="0" vertical="center" wrapText="1"/>
    </xf>
    <xf borderId="5" fillId="0" fontId="6" numFmtId="0" xfId="0" applyBorder="1" applyFont="1"/>
    <xf borderId="6" fillId="2" fontId="5" numFmtId="0" xfId="0" applyAlignment="1" applyBorder="1" applyFont="1">
      <alignment horizontal="center" shrinkToFit="0" vertical="center" wrapText="1"/>
    </xf>
    <xf borderId="6" fillId="2" fontId="2" numFmtId="0" xfId="0" applyAlignment="1" applyBorder="1" applyFont="1">
      <alignment horizontal="left" shrinkToFit="0" vertical="center" wrapText="1"/>
    </xf>
    <xf borderId="6" fillId="0" fontId="2" numFmtId="164" xfId="0" applyAlignment="1" applyBorder="1" applyFont="1" applyNumberFormat="1">
      <alignment horizontal="center" shrinkToFit="0" vertical="center" wrapText="1"/>
    </xf>
    <xf borderId="6" fillId="2" fontId="7" numFmtId="0" xfId="0" applyAlignment="1" applyBorder="1" applyFont="1">
      <alignment horizontal="left" shrinkToFit="0" vertical="center" wrapText="1"/>
    </xf>
    <xf borderId="6" fillId="0" fontId="7" numFmtId="164" xfId="0" applyAlignment="1" applyBorder="1" applyFont="1" applyNumberFormat="1">
      <alignment horizontal="center" shrinkToFit="0" vertical="center" wrapText="1"/>
    </xf>
    <xf borderId="6" fillId="2" fontId="8" numFmtId="0" xfId="0" applyAlignment="1" applyBorder="1" applyFont="1">
      <alignment horizontal="left" shrinkToFit="0" vertical="center" wrapText="1"/>
    </xf>
    <xf borderId="6" fillId="0" fontId="2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ACA800"/>
            </a:solidFill>
          </c:spPr>
          <c:dLbls>
            <c:txPr>
              <a:bodyPr/>
              <a:lstStyle/>
              <a:p>
                <a:pPr lvl="0">
                  <a:defRPr b="0" i="0" sz="900">
                    <a:solidFill>
                      <a:srgbClr val="40404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Sheet1!$A$4</c:f>
            </c:numRef>
          </c:val>
        </c:ser>
        <c:ser>
          <c:idx val="1"/>
          <c:order val="1"/>
          <c:spPr>
            <a:solidFill>
              <a:srgbClr val="DC3912"/>
            </a:solidFill>
          </c:spPr>
          <c:val>
            <c:numRef>
              <c:f>Sheet1!$A$6</c:f>
            </c:numRef>
          </c:val>
        </c:ser>
        <c:ser>
          <c:idx val="2"/>
          <c:order val="2"/>
          <c:spPr>
            <a:solidFill>
              <a:srgbClr val="FF9900"/>
            </a:solidFill>
          </c:spPr>
          <c:val>
            <c:numRef>
              <c:f>Sheet1!$A$8</c:f>
            </c:numRef>
          </c:val>
        </c:ser>
        <c:axId val="1912447324"/>
        <c:axId val="563526027"/>
      </c:barChart>
      <c:catAx>
        <c:axId val="1912447324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563526027"/>
      </c:catAx>
      <c:valAx>
        <c:axId val="563526027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1912447324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142875</xdr:colOff>
      <xdr:row>1</xdr:row>
      <xdr:rowOff>161925</xdr:rowOff>
    </xdr:from>
    <xdr:ext cx="4333875" cy="245745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5.0"/>
    <col customWidth="1" min="2" max="2" width="9.71"/>
    <col customWidth="1" min="3" max="3" width="9.29"/>
    <col customWidth="1" min="4" max="4" width="7.86"/>
    <col customWidth="1" min="5" max="5" width="9.86"/>
    <col customWidth="1" min="6" max="6" width="8.71"/>
    <col customWidth="1" min="7" max="7" width="7.71"/>
    <col customWidth="1" min="8" max="12" width="9.0"/>
    <col customWidth="1" min="13" max="13" width="8.71"/>
    <col customWidth="1" min="14" max="14" width="8.86"/>
    <col customWidth="1" min="15" max="26" width="8.71"/>
  </cols>
  <sheetData>
    <row r="1" ht="45.0" customHeight="1">
      <c r="A1" s="1" t="s">
        <v>0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8.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30.0" customHeight="1">
      <c r="A3" s="3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30.0" customHeight="1">
      <c r="A4" s="4">
        <f>N20</f>
        <v>70210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30.0" customHeight="1">
      <c r="A5" s="3" t="s">
        <v>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30.0" customHeight="1">
      <c r="A6" s="4">
        <f>N48</f>
        <v>56355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30.0" customHeight="1">
      <c r="A7" s="3" t="s">
        <v>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30.0" customHeight="1">
      <c r="A8" s="4">
        <f>A4-A6</f>
        <v>13855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8.0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7.75" customHeight="1">
      <c r="A10" s="5" t="s">
        <v>4</v>
      </c>
      <c r="B10" s="6" t="s">
        <v>5</v>
      </c>
      <c r="C10" s="7"/>
      <c r="D10" s="8"/>
      <c r="E10" s="6" t="s">
        <v>6</v>
      </c>
      <c r="F10" s="7"/>
      <c r="G10" s="8"/>
      <c r="H10" s="6" t="s">
        <v>7</v>
      </c>
      <c r="I10" s="7"/>
      <c r="J10" s="8"/>
      <c r="K10" s="6" t="s">
        <v>8</v>
      </c>
      <c r="L10" s="7"/>
      <c r="M10" s="8"/>
      <c r="N10" s="9" t="s">
        <v>9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39.75" customHeight="1">
      <c r="A11" s="10"/>
      <c r="B11" s="11" t="s">
        <v>10</v>
      </c>
      <c r="C11" s="11" t="s">
        <v>11</v>
      </c>
      <c r="D11" s="11" t="s">
        <v>12</v>
      </c>
      <c r="E11" s="11" t="s">
        <v>10</v>
      </c>
      <c r="F11" s="11" t="s">
        <v>11</v>
      </c>
      <c r="G11" s="11" t="s">
        <v>12</v>
      </c>
      <c r="H11" s="11" t="s">
        <v>10</v>
      </c>
      <c r="I11" s="11" t="s">
        <v>11</v>
      </c>
      <c r="J11" s="11" t="s">
        <v>12</v>
      </c>
      <c r="K11" s="11" t="s">
        <v>10</v>
      </c>
      <c r="L11" s="11" t="s">
        <v>11</v>
      </c>
      <c r="M11" s="11" t="s">
        <v>12</v>
      </c>
      <c r="N11" s="10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34.5" customHeight="1">
      <c r="A12" s="12" t="s">
        <v>13</v>
      </c>
      <c r="B12" s="13">
        <v>2000.0</v>
      </c>
      <c r="C12" s="13">
        <v>2100.0</v>
      </c>
      <c r="D12" s="13">
        <f t="shared" ref="D12:D19" si="1">B12-C12</f>
        <v>-100</v>
      </c>
      <c r="E12" s="13">
        <v>2000.0</v>
      </c>
      <c r="F12" s="13">
        <v>1850.0</v>
      </c>
      <c r="G12" s="13">
        <f t="shared" ref="G12:G19" si="2">E12-F12</f>
        <v>150</v>
      </c>
      <c r="H12" s="13">
        <v>2000.0</v>
      </c>
      <c r="I12" s="13">
        <v>1980.0</v>
      </c>
      <c r="J12" s="13">
        <f t="shared" ref="J12:J19" si="3">H12-I12</f>
        <v>20</v>
      </c>
      <c r="K12" s="13">
        <v>2000.0</v>
      </c>
      <c r="L12" s="13">
        <v>2200.0</v>
      </c>
      <c r="M12" s="13">
        <f t="shared" ref="M12:M19" si="4">K12-L12</f>
        <v>-200</v>
      </c>
      <c r="N12" s="13">
        <f t="shared" ref="N12:N19" si="5">L12+I12+F12+C12</f>
        <v>8130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34.5" customHeight="1">
      <c r="A13" s="12" t="s">
        <v>14</v>
      </c>
      <c r="B13" s="13">
        <v>3000.0</v>
      </c>
      <c r="C13" s="13">
        <v>3100.0</v>
      </c>
      <c r="D13" s="13">
        <f t="shared" si="1"/>
        <v>-100</v>
      </c>
      <c r="E13" s="13">
        <v>3000.0</v>
      </c>
      <c r="F13" s="13">
        <v>2990.0</v>
      </c>
      <c r="G13" s="13">
        <f t="shared" si="2"/>
        <v>10</v>
      </c>
      <c r="H13" s="13">
        <v>3000.0</v>
      </c>
      <c r="I13" s="13">
        <v>3000.0</v>
      </c>
      <c r="J13" s="13">
        <f t="shared" si="3"/>
        <v>0</v>
      </c>
      <c r="K13" s="13">
        <v>3000.0</v>
      </c>
      <c r="L13" s="13">
        <v>3050.0</v>
      </c>
      <c r="M13" s="13">
        <f t="shared" si="4"/>
        <v>-50</v>
      </c>
      <c r="N13" s="13">
        <f t="shared" si="5"/>
        <v>12140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34.5" customHeight="1">
      <c r="A14" s="12" t="s">
        <v>15</v>
      </c>
      <c r="B14" s="13">
        <v>1500.0</v>
      </c>
      <c r="C14" s="13">
        <v>1420.0</v>
      </c>
      <c r="D14" s="13">
        <f t="shared" si="1"/>
        <v>80</v>
      </c>
      <c r="E14" s="13">
        <v>1500.0</v>
      </c>
      <c r="F14" s="13">
        <v>1500.0</v>
      </c>
      <c r="G14" s="13">
        <f t="shared" si="2"/>
        <v>0</v>
      </c>
      <c r="H14" s="13">
        <v>1500.0</v>
      </c>
      <c r="I14" s="13">
        <v>1800.0</v>
      </c>
      <c r="J14" s="13">
        <f t="shared" si="3"/>
        <v>-300</v>
      </c>
      <c r="K14" s="13">
        <v>1500.0</v>
      </c>
      <c r="L14" s="13">
        <v>2000.0</v>
      </c>
      <c r="M14" s="13">
        <f t="shared" si="4"/>
        <v>-500</v>
      </c>
      <c r="N14" s="13">
        <f t="shared" si="5"/>
        <v>6720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34.5" customHeight="1">
      <c r="A15" s="12" t="s">
        <v>16</v>
      </c>
      <c r="B15" s="13">
        <v>1800.0</v>
      </c>
      <c r="C15" s="13">
        <v>1800.0</v>
      </c>
      <c r="D15" s="13">
        <f t="shared" si="1"/>
        <v>0</v>
      </c>
      <c r="E15" s="13">
        <v>1800.0</v>
      </c>
      <c r="F15" s="13">
        <v>1900.0</v>
      </c>
      <c r="G15" s="13">
        <f t="shared" si="2"/>
        <v>-100</v>
      </c>
      <c r="H15" s="13">
        <v>1800.0</v>
      </c>
      <c r="I15" s="13">
        <v>2000.0</v>
      </c>
      <c r="J15" s="13">
        <f t="shared" si="3"/>
        <v>-200</v>
      </c>
      <c r="K15" s="13">
        <v>1800.0</v>
      </c>
      <c r="L15" s="13">
        <v>2100.0</v>
      </c>
      <c r="M15" s="13">
        <f t="shared" si="4"/>
        <v>-300</v>
      </c>
      <c r="N15" s="13">
        <f t="shared" si="5"/>
        <v>7800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34.5" customHeight="1">
      <c r="A16" s="12" t="s">
        <v>17</v>
      </c>
      <c r="B16" s="13">
        <v>1560.0</v>
      </c>
      <c r="C16" s="13">
        <v>1520.0</v>
      </c>
      <c r="D16" s="13">
        <f t="shared" si="1"/>
        <v>40</v>
      </c>
      <c r="E16" s="13">
        <v>1560.0</v>
      </c>
      <c r="F16" s="13">
        <v>1550.0</v>
      </c>
      <c r="G16" s="13">
        <f t="shared" si="2"/>
        <v>10</v>
      </c>
      <c r="H16" s="13">
        <v>1560.0</v>
      </c>
      <c r="I16" s="13">
        <v>1500.0</v>
      </c>
      <c r="J16" s="13">
        <f t="shared" si="3"/>
        <v>60</v>
      </c>
      <c r="K16" s="13">
        <v>1560.0</v>
      </c>
      <c r="L16" s="13">
        <v>1700.0</v>
      </c>
      <c r="M16" s="13">
        <f t="shared" si="4"/>
        <v>-140</v>
      </c>
      <c r="N16" s="13">
        <f t="shared" si="5"/>
        <v>6270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34.5" customHeight="1">
      <c r="A17" s="12" t="s">
        <v>18</v>
      </c>
      <c r="B17" s="13">
        <v>2500.0</v>
      </c>
      <c r="C17" s="13">
        <v>2000.0</v>
      </c>
      <c r="D17" s="13">
        <f t="shared" si="1"/>
        <v>500</v>
      </c>
      <c r="E17" s="13">
        <v>2500.0</v>
      </c>
      <c r="F17" s="13">
        <v>2800.0</v>
      </c>
      <c r="G17" s="13">
        <f t="shared" si="2"/>
        <v>-300</v>
      </c>
      <c r="H17" s="13">
        <v>2500.0</v>
      </c>
      <c r="I17" s="13">
        <v>2500.0</v>
      </c>
      <c r="J17" s="13">
        <f t="shared" si="3"/>
        <v>0</v>
      </c>
      <c r="K17" s="13">
        <v>2500.0</v>
      </c>
      <c r="L17" s="13">
        <v>2600.0</v>
      </c>
      <c r="M17" s="13">
        <f t="shared" si="4"/>
        <v>-100</v>
      </c>
      <c r="N17" s="13">
        <f t="shared" si="5"/>
        <v>9900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34.5" customHeight="1">
      <c r="A18" s="12" t="s">
        <v>19</v>
      </c>
      <c r="B18" s="13">
        <v>3000.0</v>
      </c>
      <c r="C18" s="13">
        <v>2800.0</v>
      </c>
      <c r="D18" s="13">
        <f t="shared" si="1"/>
        <v>200</v>
      </c>
      <c r="E18" s="13">
        <v>3000.0</v>
      </c>
      <c r="F18" s="13">
        <v>2950.0</v>
      </c>
      <c r="G18" s="13">
        <f t="shared" si="2"/>
        <v>50</v>
      </c>
      <c r="H18" s="13">
        <v>3000.0</v>
      </c>
      <c r="I18" s="13">
        <v>2600.0</v>
      </c>
      <c r="J18" s="13">
        <f t="shared" si="3"/>
        <v>400</v>
      </c>
      <c r="K18" s="13">
        <v>3000.0</v>
      </c>
      <c r="L18" s="13">
        <v>3000.0</v>
      </c>
      <c r="M18" s="13">
        <f t="shared" si="4"/>
        <v>0</v>
      </c>
      <c r="N18" s="13">
        <f t="shared" si="5"/>
        <v>11350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34.5" customHeight="1">
      <c r="A19" s="12" t="s">
        <v>20</v>
      </c>
      <c r="B19" s="13">
        <v>2000.0</v>
      </c>
      <c r="C19" s="13">
        <v>1950.0</v>
      </c>
      <c r="D19" s="13">
        <f t="shared" si="1"/>
        <v>50</v>
      </c>
      <c r="E19" s="13">
        <v>2000.0</v>
      </c>
      <c r="F19" s="13">
        <v>1800.0</v>
      </c>
      <c r="G19" s="13">
        <f t="shared" si="2"/>
        <v>200</v>
      </c>
      <c r="H19" s="13">
        <v>2000.0</v>
      </c>
      <c r="I19" s="13">
        <v>2000.0</v>
      </c>
      <c r="J19" s="13">
        <f t="shared" si="3"/>
        <v>0</v>
      </c>
      <c r="K19" s="13">
        <v>2000.0</v>
      </c>
      <c r="L19" s="13">
        <v>2150.0</v>
      </c>
      <c r="M19" s="13">
        <f t="shared" si="4"/>
        <v>-150</v>
      </c>
      <c r="N19" s="13">
        <f t="shared" si="5"/>
        <v>7900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34.5" customHeight="1">
      <c r="A20" s="14" t="s">
        <v>21</v>
      </c>
      <c r="B20" s="15">
        <f t="shared" ref="B20:N20" si="6">SUM(B12:B19)</f>
        <v>17360</v>
      </c>
      <c r="C20" s="15">
        <f t="shared" si="6"/>
        <v>16690</v>
      </c>
      <c r="D20" s="15">
        <f t="shared" si="6"/>
        <v>670</v>
      </c>
      <c r="E20" s="15">
        <f t="shared" si="6"/>
        <v>17360</v>
      </c>
      <c r="F20" s="15">
        <f t="shared" si="6"/>
        <v>17340</v>
      </c>
      <c r="G20" s="15">
        <f t="shared" si="6"/>
        <v>20</v>
      </c>
      <c r="H20" s="15">
        <f t="shared" si="6"/>
        <v>17360</v>
      </c>
      <c r="I20" s="15">
        <f t="shared" si="6"/>
        <v>17380</v>
      </c>
      <c r="J20" s="15">
        <f t="shared" si="6"/>
        <v>-20</v>
      </c>
      <c r="K20" s="15">
        <f t="shared" si="6"/>
        <v>17360</v>
      </c>
      <c r="L20" s="15">
        <f t="shared" si="6"/>
        <v>18800</v>
      </c>
      <c r="M20" s="15">
        <f t="shared" si="6"/>
        <v>-1440</v>
      </c>
      <c r="N20" s="15">
        <f t="shared" si="6"/>
        <v>70210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34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7.75" customHeight="1">
      <c r="A22" s="9" t="s">
        <v>4</v>
      </c>
      <c r="B22" s="6" t="s">
        <v>5</v>
      </c>
      <c r="C22" s="7"/>
      <c r="D22" s="8"/>
      <c r="E22" s="6" t="s">
        <v>6</v>
      </c>
      <c r="F22" s="7"/>
      <c r="G22" s="8"/>
      <c r="H22" s="6" t="s">
        <v>7</v>
      </c>
      <c r="I22" s="7"/>
      <c r="J22" s="8"/>
      <c r="K22" s="6" t="s">
        <v>8</v>
      </c>
      <c r="L22" s="7"/>
      <c r="M22" s="8"/>
      <c r="N22" s="9" t="s">
        <v>9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39.75" customHeight="1">
      <c r="A23" s="10"/>
      <c r="B23" s="11" t="s">
        <v>10</v>
      </c>
      <c r="C23" s="11" t="s">
        <v>11</v>
      </c>
      <c r="D23" s="11" t="s">
        <v>12</v>
      </c>
      <c r="E23" s="11" t="s">
        <v>10</v>
      </c>
      <c r="F23" s="11" t="s">
        <v>11</v>
      </c>
      <c r="G23" s="11" t="s">
        <v>12</v>
      </c>
      <c r="H23" s="11" t="s">
        <v>10</v>
      </c>
      <c r="I23" s="11" t="s">
        <v>11</v>
      </c>
      <c r="J23" s="11" t="s">
        <v>12</v>
      </c>
      <c r="K23" s="11" t="s">
        <v>10</v>
      </c>
      <c r="L23" s="11" t="s">
        <v>11</v>
      </c>
      <c r="M23" s="11" t="s">
        <v>12</v>
      </c>
      <c r="N23" s="10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34.5" customHeight="1">
      <c r="A24" s="16" t="s">
        <v>22</v>
      </c>
      <c r="B24" s="13">
        <v>200.0</v>
      </c>
      <c r="C24" s="13">
        <v>210.0</v>
      </c>
      <c r="D24" s="13">
        <f t="shared" ref="D24:D47" si="7">B24-C24</f>
        <v>-10</v>
      </c>
      <c r="E24" s="13">
        <v>200.0</v>
      </c>
      <c r="F24" s="13">
        <v>185.0</v>
      </c>
      <c r="G24" s="13">
        <f t="shared" ref="G24:G47" si="8">E24-F24</f>
        <v>15</v>
      </c>
      <c r="H24" s="13">
        <v>200.0</v>
      </c>
      <c r="I24" s="13">
        <v>190.0</v>
      </c>
      <c r="J24" s="13">
        <f t="shared" ref="J24:J47" si="9">H24-I24</f>
        <v>10</v>
      </c>
      <c r="K24" s="13">
        <v>200.0</v>
      </c>
      <c r="L24" s="13">
        <v>220.0</v>
      </c>
      <c r="M24" s="13">
        <f t="shared" ref="M24:M47" si="10">K24-L24</f>
        <v>-20</v>
      </c>
      <c r="N24" s="13">
        <f t="shared" ref="N24:N47" si="11">L24+I24+F24+C24</f>
        <v>805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34.5" customHeight="1">
      <c r="A25" s="16" t="s">
        <v>23</v>
      </c>
      <c r="B25" s="13">
        <v>300.0</v>
      </c>
      <c r="C25" s="13">
        <v>3100.0</v>
      </c>
      <c r="D25" s="13">
        <f t="shared" si="7"/>
        <v>-2800</v>
      </c>
      <c r="E25" s="13">
        <v>300.0</v>
      </c>
      <c r="F25" s="13">
        <v>2990.0</v>
      </c>
      <c r="G25" s="13">
        <f t="shared" si="8"/>
        <v>-2690</v>
      </c>
      <c r="H25" s="13">
        <v>300.0</v>
      </c>
      <c r="I25" s="13">
        <v>300.0</v>
      </c>
      <c r="J25" s="13">
        <f t="shared" si="9"/>
        <v>0</v>
      </c>
      <c r="K25" s="13">
        <v>300.0</v>
      </c>
      <c r="L25" s="13">
        <v>3050.0</v>
      </c>
      <c r="M25" s="13">
        <f t="shared" si="10"/>
        <v>-2750</v>
      </c>
      <c r="N25" s="13">
        <f t="shared" si="11"/>
        <v>9440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34.5" customHeight="1">
      <c r="A26" s="16" t="s">
        <v>24</v>
      </c>
      <c r="B26" s="13">
        <v>150.0</v>
      </c>
      <c r="C26" s="13">
        <v>142.0</v>
      </c>
      <c r="D26" s="13">
        <f t="shared" si="7"/>
        <v>8</v>
      </c>
      <c r="E26" s="13">
        <v>150.0</v>
      </c>
      <c r="F26" s="13">
        <v>150.0</v>
      </c>
      <c r="G26" s="13">
        <f t="shared" si="8"/>
        <v>0</v>
      </c>
      <c r="H26" s="13">
        <v>150.0</v>
      </c>
      <c r="I26" s="13">
        <v>180.0</v>
      </c>
      <c r="J26" s="13">
        <f t="shared" si="9"/>
        <v>-30</v>
      </c>
      <c r="K26" s="13">
        <v>150.0</v>
      </c>
      <c r="L26" s="13">
        <v>200.0</v>
      </c>
      <c r="M26" s="13">
        <f t="shared" si="10"/>
        <v>-50</v>
      </c>
      <c r="N26" s="13">
        <f t="shared" si="11"/>
        <v>672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34.5" customHeight="1">
      <c r="A27" s="16" t="s">
        <v>25</v>
      </c>
      <c r="B27" s="13">
        <v>180.0</v>
      </c>
      <c r="C27" s="13">
        <v>180.0</v>
      </c>
      <c r="D27" s="13">
        <f t="shared" si="7"/>
        <v>0</v>
      </c>
      <c r="E27" s="13">
        <v>180.0</v>
      </c>
      <c r="F27" s="13">
        <v>180.0</v>
      </c>
      <c r="G27" s="13">
        <f t="shared" si="8"/>
        <v>0</v>
      </c>
      <c r="H27" s="13">
        <v>180.0</v>
      </c>
      <c r="I27" s="13">
        <v>180.0</v>
      </c>
      <c r="J27" s="13">
        <f t="shared" si="9"/>
        <v>0</v>
      </c>
      <c r="K27" s="13">
        <v>180.0</v>
      </c>
      <c r="L27" s="13">
        <v>180.0</v>
      </c>
      <c r="M27" s="13">
        <f t="shared" si="10"/>
        <v>0</v>
      </c>
      <c r="N27" s="13">
        <f t="shared" si="11"/>
        <v>720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34.5" customHeight="1">
      <c r="A28" s="16" t="s">
        <v>26</v>
      </c>
      <c r="B28" s="13">
        <v>150.0</v>
      </c>
      <c r="C28" s="13">
        <v>150.0</v>
      </c>
      <c r="D28" s="13">
        <f t="shared" si="7"/>
        <v>0</v>
      </c>
      <c r="E28" s="13">
        <v>150.0</v>
      </c>
      <c r="F28" s="13">
        <v>155.0</v>
      </c>
      <c r="G28" s="13">
        <f t="shared" si="8"/>
        <v>-5</v>
      </c>
      <c r="H28" s="13">
        <v>150.0</v>
      </c>
      <c r="I28" s="13">
        <v>160.0</v>
      </c>
      <c r="J28" s="13">
        <f t="shared" si="9"/>
        <v>-10</v>
      </c>
      <c r="K28" s="13">
        <v>150.0</v>
      </c>
      <c r="L28" s="13">
        <v>158.0</v>
      </c>
      <c r="M28" s="13">
        <f t="shared" si="10"/>
        <v>-8</v>
      </c>
      <c r="N28" s="13">
        <f t="shared" si="11"/>
        <v>623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34.5" customHeight="1">
      <c r="A29" s="16" t="s">
        <v>27</v>
      </c>
      <c r="B29" s="13">
        <v>250.0</v>
      </c>
      <c r="C29" s="13">
        <v>250.0</v>
      </c>
      <c r="D29" s="13">
        <f t="shared" si="7"/>
        <v>0</v>
      </c>
      <c r="E29" s="13">
        <v>250.0</v>
      </c>
      <c r="F29" s="13">
        <v>250.0</v>
      </c>
      <c r="G29" s="13">
        <f t="shared" si="8"/>
        <v>0</v>
      </c>
      <c r="H29" s="13">
        <v>250.0</v>
      </c>
      <c r="I29" s="13">
        <v>250.0</v>
      </c>
      <c r="J29" s="13">
        <f t="shared" si="9"/>
        <v>0</v>
      </c>
      <c r="K29" s="13">
        <v>250.0</v>
      </c>
      <c r="L29" s="13">
        <v>250.0</v>
      </c>
      <c r="M29" s="13">
        <f t="shared" si="10"/>
        <v>0</v>
      </c>
      <c r="N29" s="13">
        <f t="shared" si="11"/>
        <v>1000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34.5" customHeight="1">
      <c r="A30" s="16" t="s">
        <v>28</v>
      </c>
      <c r="B30" s="13">
        <v>300.0</v>
      </c>
      <c r="C30" s="13">
        <v>0.0</v>
      </c>
      <c r="D30" s="13">
        <f t="shared" si="7"/>
        <v>300</v>
      </c>
      <c r="E30" s="13">
        <v>300.0</v>
      </c>
      <c r="F30" s="13">
        <v>200.0</v>
      </c>
      <c r="G30" s="13">
        <f t="shared" si="8"/>
        <v>100</v>
      </c>
      <c r="H30" s="13">
        <v>300.0</v>
      </c>
      <c r="I30" s="13">
        <v>260.0</v>
      </c>
      <c r="J30" s="13">
        <f t="shared" si="9"/>
        <v>40</v>
      </c>
      <c r="K30" s="13">
        <v>300.0</v>
      </c>
      <c r="L30" s="13">
        <v>300.0</v>
      </c>
      <c r="M30" s="13">
        <f t="shared" si="10"/>
        <v>0</v>
      </c>
      <c r="N30" s="13">
        <f t="shared" si="11"/>
        <v>760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34.5" customHeight="1">
      <c r="A31" s="16" t="s">
        <v>29</v>
      </c>
      <c r="B31" s="13">
        <v>2000.0</v>
      </c>
      <c r="C31" s="13">
        <v>1950.0</v>
      </c>
      <c r="D31" s="13">
        <f t="shared" si="7"/>
        <v>50</v>
      </c>
      <c r="E31" s="13">
        <v>2000.0</v>
      </c>
      <c r="F31" s="13">
        <v>1800.0</v>
      </c>
      <c r="G31" s="13">
        <f t="shared" si="8"/>
        <v>200</v>
      </c>
      <c r="H31" s="13">
        <v>2000.0</v>
      </c>
      <c r="I31" s="13">
        <v>2000.0</v>
      </c>
      <c r="J31" s="13">
        <f t="shared" si="9"/>
        <v>0</v>
      </c>
      <c r="K31" s="13">
        <v>2000.0</v>
      </c>
      <c r="L31" s="13">
        <v>2150.0</v>
      </c>
      <c r="M31" s="13">
        <f t="shared" si="10"/>
        <v>-150</v>
      </c>
      <c r="N31" s="13">
        <f t="shared" si="11"/>
        <v>7900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34.5" customHeight="1">
      <c r="A32" s="16" t="s">
        <v>30</v>
      </c>
      <c r="B32" s="17">
        <v>800.0</v>
      </c>
      <c r="C32" s="17">
        <v>820.0</v>
      </c>
      <c r="D32" s="13">
        <f t="shared" si="7"/>
        <v>-20</v>
      </c>
      <c r="E32" s="17">
        <v>800.0</v>
      </c>
      <c r="F32" s="17">
        <v>820.0</v>
      </c>
      <c r="G32" s="13">
        <f t="shared" si="8"/>
        <v>-20</v>
      </c>
      <c r="H32" s="17">
        <v>800.0</v>
      </c>
      <c r="I32" s="17">
        <v>820.0</v>
      </c>
      <c r="J32" s="13">
        <f t="shared" si="9"/>
        <v>-20</v>
      </c>
      <c r="K32" s="17">
        <v>800.0</v>
      </c>
      <c r="L32" s="17">
        <v>820.0</v>
      </c>
      <c r="M32" s="13">
        <f t="shared" si="10"/>
        <v>-20</v>
      </c>
      <c r="N32" s="13">
        <f t="shared" si="11"/>
        <v>3280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34.5" customHeight="1">
      <c r="A33" s="16" t="s">
        <v>31</v>
      </c>
      <c r="B33" s="17">
        <v>250.0</v>
      </c>
      <c r="C33" s="17">
        <v>250.0</v>
      </c>
      <c r="D33" s="13">
        <f t="shared" si="7"/>
        <v>0</v>
      </c>
      <c r="E33" s="17">
        <v>250.0</v>
      </c>
      <c r="F33" s="17">
        <v>210.0</v>
      </c>
      <c r="G33" s="13">
        <f t="shared" si="8"/>
        <v>40</v>
      </c>
      <c r="H33" s="17">
        <v>250.0</v>
      </c>
      <c r="I33" s="17">
        <v>230.0</v>
      </c>
      <c r="J33" s="13">
        <f t="shared" si="9"/>
        <v>20</v>
      </c>
      <c r="K33" s="17">
        <v>250.0</v>
      </c>
      <c r="L33" s="17">
        <v>280.0</v>
      </c>
      <c r="M33" s="13">
        <f t="shared" si="10"/>
        <v>-30</v>
      </c>
      <c r="N33" s="13">
        <f t="shared" si="11"/>
        <v>970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34.5" customHeight="1">
      <c r="A34" s="16" t="s">
        <v>32</v>
      </c>
      <c r="B34" s="17">
        <v>150.0</v>
      </c>
      <c r="C34" s="17">
        <v>150.0</v>
      </c>
      <c r="D34" s="13">
        <f t="shared" si="7"/>
        <v>0</v>
      </c>
      <c r="E34" s="17">
        <v>150.0</v>
      </c>
      <c r="F34" s="17">
        <v>150.0</v>
      </c>
      <c r="G34" s="13">
        <f t="shared" si="8"/>
        <v>0</v>
      </c>
      <c r="H34" s="17">
        <v>150.0</v>
      </c>
      <c r="I34" s="17">
        <v>150.0</v>
      </c>
      <c r="J34" s="13">
        <f t="shared" si="9"/>
        <v>0</v>
      </c>
      <c r="K34" s="17">
        <v>150.0</v>
      </c>
      <c r="L34" s="17">
        <v>150.0</v>
      </c>
      <c r="M34" s="13">
        <f t="shared" si="10"/>
        <v>0</v>
      </c>
      <c r="N34" s="13">
        <f t="shared" si="11"/>
        <v>600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34.5" customHeight="1">
      <c r="A35" s="16" t="s">
        <v>33</v>
      </c>
      <c r="B35" s="17">
        <v>1800.0</v>
      </c>
      <c r="C35" s="17">
        <v>1800.0</v>
      </c>
      <c r="D35" s="13">
        <f t="shared" si="7"/>
        <v>0</v>
      </c>
      <c r="E35" s="17">
        <v>1800.0</v>
      </c>
      <c r="F35" s="17">
        <v>1500.0</v>
      </c>
      <c r="G35" s="13">
        <f t="shared" si="8"/>
        <v>300</v>
      </c>
      <c r="H35" s="17">
        <v>1800.0</v>
      </c>
      <c r="I35" s="17">
        <v>1750.0</v>
      </c>
      <c r="J35" s="13">
        <f t="shared" si="9"/>
        <v>50</v>
      </c>
      <c r="K35" s="17">
        <v>1800.0</v>
      </c>
      <c r="L35" s="17">
        <v>1980.0</v>
      </c>
      <c r="M35" s="13">
        <f t="shared" si="10"/>
        <v>-180</v>
      </c>
      <c r="N35" s="13">
        <f t="shared" si="11"/>
        <v>7030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34.5" customHeight="1">
      <c r="A36" s="16" t="s">
        <v>34</v>
      </c>
      <c r="B36" s="17">
        <v>1500.0</v>
      </c>
      <c r="C36" s="17">
        <v>1500.0</v>
      </c>
      <c r="D36" s="13">
        <f t="shared" si="7"/>
        <v>0</v>
      </c>
      <c r="E36" s="17">
        <v>1500.0</v>
      </c>
      <c r="F36" s="17">
        <v>1800.0</v>
      </c>
      <c r="G36" s="13">
        <f t="shared" si="8"/>
        <v>-300</v>
      </c>
      <c r="H36" s="17">
        <v>1500.0</v>
      </c>
      <c r="I36" s="17">
        <v>1300.0</v>
      </c>
      <c r="J36" s="13">
        <f t="shared" si="9"/>
        <v>200</v>
      </c>
      <c r="K36" s="17">
        <v>1500.0</v>
      </c>
      <c r="L36" s="17">
        <v>1700.0</v>
      </c>
      <c r="M36" s="13">
        <f t="shared" si="10"/>
        <v>-200</v>
      </c>
      <c r="N36" s="13">
        <f t="shared" si="11"/>
        <v>6300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34.5" customHeight="1">
      <c r="A37" s="16" t="s">
        <v>35</v>
      </c>
      <c r="B37" s="17">
        <v>1200.0</v>
      </c>
      <c r="C37" s="17">
        <v>1000.0</v>
      </c>
      <c r="D37" s="13">
        <f t="shared" si="7"/>
        <v>200</v>
      </c>
      <c r="E37" s="17">
        <v>1200.0</v>
      </c>
      <c r="F37" s="17">
        <v>1200.0</v>
      </c>
      <c r="G37" s="13">
        <f t="shared" si="8"/>
        <v>0</v>
      </c>
      <c r="H37" s="17">
        <v>1200.0</v>
      </c>
      <c r="I37" s="17">
        <v>1800.0</v>
      </c>
      <c r="J37" s="13">
        <f t="shared" si="9"/>
        <v>-600</v>
      </c>
      <c r="K37" s="17">
        <v>1200.0</v>
      </c>
      <c r="L37" s="17">
        <v>1600.0</v>
      </c>
      <c r="M37" s="13">
        <f t="shared" si="10"/>
        <v>-400</v>
      </c>
      <c r="N37" s="13">
        <f t="shared" si="11"/>
        <v>5600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34.5" customHeight="1">
      <c r="A38" s="16" t="s">
        <v>36</v>
      </c>
      <c r="B38" s="17">
        <v>150.0</v>
      </c>
      <c r="C38" s="17">
        <v>120.0</v>
      </c>
      <c r="D38" s="13">
        <f t="shared" si="7"/>
        <v>30</v>
      </c>
      <c r="E38" s="17">
        <v>150.0</v>
      </c>
      <c r="F38" s="17">
        <v>110.0</v>
      </c>
      <c r="G38" s="13">
        <f t="shared" si="8"/>
        <v>40</v>
      </c>
      <c r="H38" s="17">
        <v>150.0</v>
      </c>
      <c r="I38" s="17">
        <v>160.0</v>
      </c>
      <c r="J38" s="13">
        <f t="shared" si="9"/>
        <v>-10</v>
      </c>
      <c r="K38" s="17">
        <v>150.0</v>
      </c>
      <c r="L38" s="17">
        <v>190.0</v>
      </c>
      <c r="M38" s="13">
        <f t="shared" si="10"/>
        <v>-40</v>
      </c>
      <c r="N38" s="13">
        <f t="shared" si="11"/>
        <v>580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34.5" customHeight="1">
      <c r="A39" s="16" t="s">
        <v>37</v>
      </c>
      <c r="B39" s="17">
        <v>1200.0</v>
      </c>
      <c r="C39" s="17">
        <v>1100.0</v>
      </c>
      <c r="D39" s="13">
        <f t="shared" si="7"/>
        <v>100</v>
      </c>
      <c r="E39" s="17">
        <v>1200.0</v>
      </c>
      <c r="F39" s="17">
        <v>1200.0</v>
      </c>
      <c r="G39" s="13">
        <f t="shared" si="8"/>
        <v>0</v>
      </c>
      <c r="H39" s="17">
        <v>1200.0</v>
      </c>
      <c r="I39" s="17">
        <v>1500.0</v>
      </c>
      <c r="J39" s="13">
        <f t="shared" si="9"/>
        <v>-300</v>
      </c>
      <c r="K39" s="17">
        <v>1200.0</v>
      </c>
      <c r="L39" s="17">
        <v>1200.0</v>
      </c>
      <c r="M39" s="13">
        <f t="shared" si="10"/>
        <v>0</v>
      </c>
      <c r="N39" s="13">
        <f t="shared" si="11"/>
        <v>5000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34.5" customHeight="1">
      <c r="A40" s="16" t="s">
        <v>38</v>
      </c>
      <c r="B40" s="17">
        <v>100.0</v>
      </c>
      <c r="C40" s="17">
        <v>110.0</v>
      </c>
      <c r="D40" s="13">
        <f t="shared" si="7"/>
        <v>-10</v>
      </c>
      <c r="E40" s="17">
        <v>100.0</v>
      </c>
      <c r="F40" s="17">
        <v>120.0</v>
      </c>
      <c r="G40" s="13">
        <f t="shared" si="8"/>
        <v>-20</v>
      </c>
      <c r="H40" s="17">
        <v>100.0</v>
      </c>
      <c r="I40" s="17">
        <v>100.0</v>
      </c>
      <c r="J40" s="13">
        <f t="shared" si="9"/>
        <v>0</v>
      </c>
      <c r="K40" s="17">
        <v>100.0</v>
      </c>
      <c r="L40" s="17">
        <v>105.0</v>
      </c>
      <c r="M40" s="13">
        <f t="shared" si="10"/>
        <v>-5</v>
      </c>
      <c r="N40" s="13">
        <f t="shared" si="11"/>
        <v>435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34.5" customHeight="1">
      <c r="A41" s="16" t="s">
        <v>39</v>
      </c>
      <c r="B41" s="17">
        <v>130.0</v>
      </c>
      <c r="C41" s="17">
        <v>130.0</v>
      </c>
      <c r="D41" s="13">
        <f t="shared" si="7"/>
        <v>0</v>
      </c>
      <c r="E41" s="17">
        <v>130.0</v>
      </c>
      <c r="F41" s="17">
        <v>130.0</v>
      </c>
      <c r="G41" s="13">
        <f t="shared" si="8"/>
        <v>0</v>
      </c>
      <c r="H41" s="17">
        <v>130.0</v>
      </c>
      <c r="I41" s="17">
        <v>130.0</v>
      </c>
      <c r="J41" s="13">
        <f t="shared" si="9"/>
        <v>0</v>
      </c>
      <c r="K41" s="17">
        <v>130.0</v>
      </c>
      <c r="L41" s="17">
        <v>130.0</v>
      </c>
      <c r="M41" s="13">
        <f t="shared" si="10"/>
        <v>0</v>
      </c>
      <c r="N41" s="13">
        <f t="shared" si="11"/>
        <v>520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34.5" customHeight="1">
      <c r="A42" s="16" t="s">
        <v>40</v>
      </c>
      <c r="B42" s="17">
        <v>230.0</v>
      </c>
      <c r="C42" s="17">
        <v>230.0</v>
      </c>
      <c r="D42" s="13">
        <f t="shared" si="7"/>
        <v>0</v>
      </c>
      <c r="E42" s="17">
        <v>230.0</v>
      </c>
      <c r="F42" s="17">
        <v>230.0</v>
      </c>
      <c r="G42" s="13">
        <f t="shared" si="8"/>
        <v>0</v>
      </c>
      <c r="H42" s="17">
        <v>230.0</v>
      </c>
      <c r="I42" s="17">
        <v>230.0</v>
      </c>
      <c r="J42" s="13">
        <f t="shared" si="9"/>
        <v>0</v>
      </c>
      <c r="K42" s="17">
        <v>230.0</v>
      </c>
      <c r="L42" s="17">
        <v>230.0</v>
      </c>
      <c r="M42" s="13">
        <f t="shared" si="10"/>
        <v>0</v>
      </c>
      <c r="N42" s="13">
        <f t="shared" si="11"/>
        <v>920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34.5" customHeight="1">
      <c r="A43" s="16" t="s">
        <v>41</v>
      </c>
      <c r="B43" s="17">
        <v>250.0</v>
      </c>
      <c r="C43" s="17">
        <v>250.0</v>
      </c>
      <c r="D43" s="13">
        <f t="shared" si="7"/>
        <v>0</v>
      </c>
      <c r="E43" s="17">
        <v>250.0</v>
      </c>
      <c r="F43" s="17">
        <v>250.0</v>
      </c>
      <c r="G43" s="13">
        <f t="shared" si="8"/>
        <v>0</v>
      </c>
      <c r="H43" s="17">
        <v>250.0</v>
      </c>
      <c r="I43" s="17">
        <v>250.0</v>
      </c>
      <c r="J43" s="13">
        <f t="shared" si="9"/>
        <v>0</v>
      </c>
      <c r="K43" s="17">
        <v>250.0</v>
      </c>
      <c r="L43" s="17">
        <v>250.0</v>
      </c>
      <c r="M43" s="13">
        <f t="shared" si="10"/>
        <v>0</v>
      </c>
      <c r="N43" s="13">
        <f t="shared" si="11"/>
        <v>1000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34.5" customHeight="1">
      <c r="A44" s="16" t="s">
        <v>42</v>
      </c>
      <c r="B44" s="17">
        <v>250.0</v>
      </c>
      <c r="C44" s="17">
        <v>250.0</v>
      </c>
      <c r="D44" s="13">
        <f t="shared" si="7"/>
        <v>0</v>
      </c>
      <c r="E44" s="17">
        <v>250.0</v>
      </c>
      <c r="F44" s="17">
        <v>250.0</v>
      </c>
      <c r="G44" s="13">
        <f t="shared" si="8"/>
        <v>0</v>
      </c>
      <c r="H44" s="17">
        <v>250.0</v>
      </c>
      <c r="I44" s="17">
        <v>250.0</v>
      </c>
      <c r="J44" s="13">
        <f t="shared" si="9"/>
        <v>0</v>
      </c>
      <c r="K44" s="17">
        <v>250.0</v>
      </c>
      <c r="L44" s="17">
        <v>250.0</v>
      </c>
      <c r="M44" s="13">
        <f t="shared" si="10"/>
        <v>0</v>
      </c>
      <c r="N44" s="13">
        <f t="shared" si="11"/>
        <v>1000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34.5" customHeight="1">
      <c r="A45" s="16" t="s">
        <v>43</v>
      </c>
      <c r="B45" s="17">
        <v>100.0</v>
      </c>
      <c r="C45" s="17">
        <v>100.0</v>
      </c>
      <c r="D45" s="13">
        <f t="shared" si="7"/>
        <v>0</v>
      </c>
      <c r="E45" s="17">
        <v>100.0</v>
      </c>
      <c r="F45" s="17">
        <v>100.0</v>
      </c>
      <c r="G45" s="13">
        <f t="shared" si="8"/>
        <v>0</v>
      </c>
      <c r="H45" s="17">
        <v>100.0</v>
      </c>
      <c r="I45" s="17">
        <v>100.0</v>
      </c>
      <c r="J45" s="13">
        <f t="shared" si="9"/>
        <v>0</v>
      </c>
      <c r="K45" s="17">
        <v>100.0</v>
      </c>
      <c r="L45" s="17">
        <v>100.0</v>
      </c>
      <c r="M45" s="13">
        <f t="shared" si="10"/>
        <v>0</v>
      </c>
      <c r="N45" s="13">
        <f t="shared" si="11"/>
        <v>400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34.5" customHeight="1">
      <c r="A46" s="16" t="s">
        <v>44</v>
      </c>
      <c r="B46" s="17">
        <v>100.0</v>
      </c>
      <c r="C46" s="17">
        <v>100.0</v>
      </c>
      <c r="D46" s="13">
        <f t="shared" si="7"/>
        <v>0</v>
      </c>
      <c r="E46" s="17">
        <v>100.0</v>
      </c>
      <c r="F46" s="17">
        <v>100.0</v>
      </c>
      <c r="G46" s="13">
        <f t="shared" si="8"/>
        <v>0</v>
      </c>
      <c r="H46" s="17">
        <v>100.0</v>
      </c>
      <c r="I46" s="17">
        <v>100.0</v>
      </c>
      <c r="J46" s="13">
        <f t="shared" si="9"/>
        <v>0</v>
      </c>
      <c r="K46" s="17">
        <v>100.0</v>
      </c>
      <c r="L46" s="17">
        <v>100.0</v>
      </c>
      <c r="M46" s="13">
        <f t="shared" si="10"/>
        <v>0</v>
      </c>
      <c r="N46" s="13">
        <f t="shared" si="11"/>
        <v>400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34.5" customHeight="1">
      <c r="A47" s="16" t="s">
        <v>45</v>
      </c>
      <c r="B47" s="17">
        <v>100.0</v>
      </c>
      <c r="C47" s="17">
        <v>100.0</v>
      </c>
      <c r="D47" s="13">
        <f t="shared" si="7"/>
        <v>0</v>
      </c>
      <c r="E47" s="17">
        <v>100.0</v>
      </c>
      <c r="F47" s="17">
        <v>100.0</v>
      </c>
      <c r="G47" s="13">
        <f t="shared" si="8"/>
        <v>0</v>
      </c>
      <c r="H47" s="17">
        <v>100.0</v>
      </c>
      <c r="I47" s="17">
        <v>100.0</v>
      </c>
      <c r="J47" s="13">
        <f t="shared" si="9"/>
        <v>0</v>
      </c>
      <c r="K47" s="17">
        <v>100.0</v>
      </c>
      <c r="L47" s="17">
        <v>100.0</v>
      </c>
      <c r="M47" s="13">
        <f t="shared" si="10"/>
        <v>0</v>
      </c>
      <c r="N47" s="13">
        <f t="shared" si="11"/>
        <v>400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34.5" customHeight="1">
      <c r="A48" s="14" t="s">
        <v>21</v>
      </c>
      <c r="B48" s="15">
        <f t="shared" ref="B48:N48" si="12">SUM(B24:B47)</f>
        <v>11840</v>
      </c>
      <c r="C48" s="15">
        <f t="shared" si="12"/>
        <v>13992</v>
      </c>
      <c r="D48" s="15">
        <f t="shared" si="12"/>
        <v>-2152</v>
      </c>
      <c r="E48" s="15">
        <f t="shared" si="12"/>
        <v>11840</v>
      </c>
      <c r="F48" s="15">
        <f t="shared" si="12"/>
        <v>14180</v>
      </c>
      <c r="G48" s="15">
        <f t="shared" si="12"/>
        <v>-2340</v>
      </c>
      <c r="H48" s="15">
        <f t="shared" si="12"/>
        <v>11840</v>
      </c>
      <c r="I48" s="15">
        <f t="shared" si="12"/>
        <v>12490</v>
      </c>
      <c r="J48" s="15">
        <f t="shared" si="12"/>
        <v>-650</v>
      </c>
      <c r="K48" s="15">
        <f t="shared" si="12"/>
        <v>11840</v>
      </c>
      <c r="L48" s="15">
        <f t="shared" si="12"/>
        <v>15693</v>
      </c>
      <c r="M48" s="15">
        <f t="shared" si="12"/>
        <v>-3853</v>
      </c>
      <c r="N48" s="15">
        <f t="shared" si="12"/>
        <v>56355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8.0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8.0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8.0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8.0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8.0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8.0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8.0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8.0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8.0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8.0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8.0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8.0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8.0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8.0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8.0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8.0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8.0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8.0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8.0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8.0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8.0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8.0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8.0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8.0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8.0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8.0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8.0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8.0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8.0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8.0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8.0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8.0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8.0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8.0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8.0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8.0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8.0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8.0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8.0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8.0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8.0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8.0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8.0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8.0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8.0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8.0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8.0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8.0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8.0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8.0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8.0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8.0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8.0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8.0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8.0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8.0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8.0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8.0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8.0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8.0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8.0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8.0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8.0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8.0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8.0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8.0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8.0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8.0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8.0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8.0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8.0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8.0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8.0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8.0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8.0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8.0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8.0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8.0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8.0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8.0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8.0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8.0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8.0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8.0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8.0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8.0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8.0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8.0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8.0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8.0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8.0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8.0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8.0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8.0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8.0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8.0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8.0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8.0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8.0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8.0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8.0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8.0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8.0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8.0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8.0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8.0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8.0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8.0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8.0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8.0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8.0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8.0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8.0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8.0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8.0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8.0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8.0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8.0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8.0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8.0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8.0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8.0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8.0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8.0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8.0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8.0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8.0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8.0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8.0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8.0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8.0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8.0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8.0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8.0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8.0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8.0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8.0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8.0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8.0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8.0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8.0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8.0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8.0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8.0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8.0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8.0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8.0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8.0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8.0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8.0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8.0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8.0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8.0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8.0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8.0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8.0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8.0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8.0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8.0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8.0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8.0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8.0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8.0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8.0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8.0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8.0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8.0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8.0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8.0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8.0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8.0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8.0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8.0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8.0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8.0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8.0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8.0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8.0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8.0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8.0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8.0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8.0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8.0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8.0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8.0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8.0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8.0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8.0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8.0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8.0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8.0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8.0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8.0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8.0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8.0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8.0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8.0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8.0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8.0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8.0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8.0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8.0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8.0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8.0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8.0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8.0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8.0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8.0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8.0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8.0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8.0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8.0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8.0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8.0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8.0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8.0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8.0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8.0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8.0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8.0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8.0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8.0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8.0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8.0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8.0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8.0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8.0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8.0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8.0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8.0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8.0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8.0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8.0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8.0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8.0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8.0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8.0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8.0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8.0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8.0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8.0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8.0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8.0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8.0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8.0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8.0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8.0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8.0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8.0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8.0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8.0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8.0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8.0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8.0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8.0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8.0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8.0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8.0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8.0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8.0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8.0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8.0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8.0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8.0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8.0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8.0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8.0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8.0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8.0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8.0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8.0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8.0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8.0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8.0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8.0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8.0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8.0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8.0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8.0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8.0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8.0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8.0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8.0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8.0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8.0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8.0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8.0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8.0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8.0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8.0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8.0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8.0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8.0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8.0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8.0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8.0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8.0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8.0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8.0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8.0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8.0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8.0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8.0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8.0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8.0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8.0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8.0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8.0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8.0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8.0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8.0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8.0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8.0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8.0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8.0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8.0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8.0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8.0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8.0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8.0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8.0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8.0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8.0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8.0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8.0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8.0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8.0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8.0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8.0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8.0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8.0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8.0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8.0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8.0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8.0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8.0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8.0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8.0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8.0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8.0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8.0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8.0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8.0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8.0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8.0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8.0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8.0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8.0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8.0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8.0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8.0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8.0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8.0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8.0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8.0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8.0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8.0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8.0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8.0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8.0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8.0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8.0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8.0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8.0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8.0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8.0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8.0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8.0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8.0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8.0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8.0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8.0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8.0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8.0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8.0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8.0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8.0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8.0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8.0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8.0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8.0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8.0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8.0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8.0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8.0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8.0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8.0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8.0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8.0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8.0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8.0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8.0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8.0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8.0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8.0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8.0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8.0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8.0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8.0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8.0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8.0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8.0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8.0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8.0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8.0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8.0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8.0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8.0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8.0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8.0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8.0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8.0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8.0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8.0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8.0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8.0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8.0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8.0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8.0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8.0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8.0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8.0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8.0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8.0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8.0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8.0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8.0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8.0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8.0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8.0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8.0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8.0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8.0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8.0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8.0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8.0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8.0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8.0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8.0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8.0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8.0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8.0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8.0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8.0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8.0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8.0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8.0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8.0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8.0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8.0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8.0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8.0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8.0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8.0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8.0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8.0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8.0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8.0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8.0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8.0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8.0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8.0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8.0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8.0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8.0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8.0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8.0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8.0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8.0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8.0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8.0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8.0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8.0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8.0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8.0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8.0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8.0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8.0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8.0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8.0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8.0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8.0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8.0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8.0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8.0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8.0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8.0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8.0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8.0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8.0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8.0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8.0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8.0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8.0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8.0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8.0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8.0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8.0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8.0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8.0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8.0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8.0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8.0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8.0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8.0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8.0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8.0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8.0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8.0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8.0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8.0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8.0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8.0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8.0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8.0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8.0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8.0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8.0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8.0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8.0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8.0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8.0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8.0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8.0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8.0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8.0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8.0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8.0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8.0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8.0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8.0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8.0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8.0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8.0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8.0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8.0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8.0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8.0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8.0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8.0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8.0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8.0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8.0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8.0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8.0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8.0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8.0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8.0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8.0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8.0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8.0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8.0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8.0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8.0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8.0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8.0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8.0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8.0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8.0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8.0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8.0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8.0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8.0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8.0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8.0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8.0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8.0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8.0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8.0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8.0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8.0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8.0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8.0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8.0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8.0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8.0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8.0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8.0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8.0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8.0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8.0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8.0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8.0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8.0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8.0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8.0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8.0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8.0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8.0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8.0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8.0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8.0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8.0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8.0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8.0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8.0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8.0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8.0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8.0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8.0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8.0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8.0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8.0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8.0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8.0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8.0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8.0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8.0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8.0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8.0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8.0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8.0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8.0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8.0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8.0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8.0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8.0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8.0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8.0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8.0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8.0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8.0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8.0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8.0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8.0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8.0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8.0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8.0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8.0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8.0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8.0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8.0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8.0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8.0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8.0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8.0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8.0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8.0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8.0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8.0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8.0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8.0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8.0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8.0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8.0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8.0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8.0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8.0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8.0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8.0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8.0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8.0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8.0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8.0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8.0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8.0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8.0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8.0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8.0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8.0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8.0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8.0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8.0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8.0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8.0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8.0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8.0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8.0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8.0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8.0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8.0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8.0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8.0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8.0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8.0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8.0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8.0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8.0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8.0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8.0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8.0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8.0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8.0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8.0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8.0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8.0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8.0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8.0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8.0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8.0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8.0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8.0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8.0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8.0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8.0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8.0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8.0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8.0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8.0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8.0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8.0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8.0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8.0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8.0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8.0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8.0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8.0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8.0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8.0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8.0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8.0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8.0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8.0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8.0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8.0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8.0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8.0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8.0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8.0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8.0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8.0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8.0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8.0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8.0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8.0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8.0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8.0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8.0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8.0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8.0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8.0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8.0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8.0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8.0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8.0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8.0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8.0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8.0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8.0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8.0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8.0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8.0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8.0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8.0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8.0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8.0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8.0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8.0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8.0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8.0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8.0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8.0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8.0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8.0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8.0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8.0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8.0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8.0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8.0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8.0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8.0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8.0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8.0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8.0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8.0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8.0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8.0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8.0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8.0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8.0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8.0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8.0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8.0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8.0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8.0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8.0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8.0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8.0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8.0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8.0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8.0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8.0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8.0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8.0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8.0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8.0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8.0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8.0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8.0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8.0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8.0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8.0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8.0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8.0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8.0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8.0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8.0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8.0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8.0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8.0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8.0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8.0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8.0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8.0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8.0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8.0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8.0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8.0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8.0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8.0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8.0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8.0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8.0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8.0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8.0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8.0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8.0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8.0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8.0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8.0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8.0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8.0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8.0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8.0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8.0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8.0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8.0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8.0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8.0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8.0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8.0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8.0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8.0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8.0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8.0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8.0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8.0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8.0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8.0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8.0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8.0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8.0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8.0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8.0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8.0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8.0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8.0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8.0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8.0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8.0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8.0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8.0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8.0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8.0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8.0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8.0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8.0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8.0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8.0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8.0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8.0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8.0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8.0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8.0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8.0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8.0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8.0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8.0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8.0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8.0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8.0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8.0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8.0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8.0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8.0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8.0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8.0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8.0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8.0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8.0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8.0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8.0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8.0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8.0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8.0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8.0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8.0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8.0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8.0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8.0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8.0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8.0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8.0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8.0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8.0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8.0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8.0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8.0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8.0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8.0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8.0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8.0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8.0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8.0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8.0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8.0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8.0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8.0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8.0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8.0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8.0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8.0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8.0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8.0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8.0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8.0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8.0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8.0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8.0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8.0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8.0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8.0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8.0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8.0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8.0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8.0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8.0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8.0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8.0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8.0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8.0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8.0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8.0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8.0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8.0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8.0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8.0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8.0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8.0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8.0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8.0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8.0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8.0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8.0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8.0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8.0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8.0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8.0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8.0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8.0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8.0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8.0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9">
    <mergeCell ref="A5:B5"/>
    <mergeCell ref="A6:B6"/>
    <mergeCell ref="A7:B7"/>
    <mergeCell ref="A8:B8"/>
    <mergeCell ref="B10:D10"/>
    <mergeCell ref="E10:G10"/>
    <mergeCell ref="H10:J10"/>
    <mergeCell ref="K10:M10"/>
    <mergeCell ref="B22:D22"/>
    <mergeCell ref="A22:A23"/>
    <mergeCell ref="A4:B4"/>
    <mergeCell ref="A10:A11"/>
    <mergeCell ref="E22:G22"/>
    <mergeCell ref="H22:J22"/>
    <mergeCell ref="K22:M22"/>
    <mergeCell ref="A1:N1"/>
    <mergeCell ref="A3:B3"/>
    <mergeCell ref="N10:N11"/>
    <mergeCell ref="N22:N23"/>
  </mergeCells>
  <printOptions/>
  <pageMargins bottom="0.75" footer="0.0" header="0.0" left="0.7" right="0.7" top="0.75"/>
  <pageSetup orientation="landscape"/>
  <drawing r:id="rId1"/>
</worksheet>
</file>